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Benutzer/Users/pasterniak/Documents/BRA 2025/Zahlenteil/"/>
    </mc:Choice>
  </mc:AlternateContent>
  <xr:revisionPtr revIDLastSave="0" documentId="13_ncr:1_{6556FACF-6297-CA4A-95CE-C9774DA06B8A}" xr6:coauthVersionLast="47" xr6:coauthVersionMax="47" xr10:uidLastSave="{00000000-0000-0000-0000-000000000000}"/>
  <bookViews>
    <workbookView xWindow="0" yWindow="600" windowWidth="31280" windowHeight="24180" xr2:uid="{00000000-000D-0000-FFFF-FFFF00000000}"/>
  </bookViews>
  <sheets>
    <sheet name="Financial Position (VR)" sheetId="1" r:id="rId1"/>
    <sheet name="Financial Performance (EH)" sheetId="2" r:id="rId2"/>
    <sheet name="Cash Flow Statement (FH)" sheetId="3" r:id="rId3"/>
  </sheets>
  <definedNames>
    <definedName name="_xlnm.Print_Area" localSheetId="2">'Cash Flow Statement (FH)'!$A$1:$M$17</definedName>
    <definedName name="_xlnm.Print_Area" localSheetId="1">'Financial Performance (EH)'!$A$1:$M$16</definedName>
    <definedName name="_xlnm.Print_Area" localSheetId="0">'Financial Position (VR)'!$A$1:$M$32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3" l="1"/>
  <c r="M16" i="3"/>
  <c r="M15" i="3"/>
  <c r="M14" i="3"/>
  <c r="M13" i="3"/>
  <c r="M12" i="3"/>
  <c r="M11" i="3"/>
  <c r="M10" i="3"/>
  <c r="M9" i="3"/>
  <c r="M8" i="3"/>
  <c r="M7" i="3"/>
  <c r="M6" i="3"/>
  <c r="M5" i="3"/>
  <c r="M4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M16" i="2"/>
  <c r="M15" i="2"/>
  <c r="M14" i="2"/>
  <c r="M13" i="2"/>
  <c r="M12" i="2"/>
  <c r="M11" i="2"/>
  <c r="M10" i="2"/>
  <c r="M9" i="2"/>
  <c r="M8" i="2"/>
  <c r="M7" i="2"/>
  <c r="M6" i="2"/>
  <c r="M5" i="2"/>
  <c r="M4" i="2"/>
  <c r="F5" i="2" l="1"/>
  <c r="F6" i="2"/>
  <c r="F7" i="2"/>
  <c r="F8" i="2"/>
  <c r="F9" i="2"/>
  <c r="F10" i="2"/>
  <c r="F11" i="2"/>
  <c r="F12" i="2"/>
  <c r="F13" i="2"/>
  <c r="F14" i="2"/>
  <c r="F15" i="2"/>
  <c r="F16" i="2"/>
  <c r="F4" i="2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M15" i="1"/>
  <c r="M14" i="1"/>
  <c r="M13" i="1"/>
  <c r="M12" i="1"/>
  <c r="M11" i="1"/>
  <c r="M10" i="1"/>
  <c r="M9" i="1"/>
  <c r="M8" i="1"/>
  <c r="M7" i="1"/>
  <c r="M6" i="1"/>
  <c r="M5" i="1"/>
  <c r="M4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<sst xmlns="http://schemas.openxmlformats.org/spreadsheetml/2006/main" count="242" uniqueCount="154">
  <si>
    <t>Veränderung</t>
  </si>
  <si>
    <t>A</t>
  </si>
  <si>
    <t>Langfristiges Vermögen</t>
  </si>
  <si>
    <t>A.I</t>
  </si>
  <si>
    <t>A.II</t>
  </si>
  <si>
    <t>Sachanlagen</t>
  </si>
  <si>
    <t>A.III</t>
  </si>
  <si>
    <t>A.IV</t>
  </si>
  <si>
    <t>Beteiligungen</t>
  </si>
  <si>
    <t>A.V</t>
  </si>
  <si>
    <t>Langfristige Forderungen</t>
  </si>
  <si>
    <t>B</t>
  </si>
  <si>
    <t>Kurzfristiges Vermögen</t>
  </si>
  <si>
    <t>B.I</t>
  </si>
  <si>
    <t>Kurzfristiges Finanzvermögen</t>
  </si>
  <si>
    <t>B.II</t>
  </si>
  <si>
    <t>Kurzfristige Forderungen</t>
  </si>
  <si>
    <t>B.III</t>
  </si>
  <si>
    <t>Vorräte</t>
  </si>
  <si>
    <t>B.IV</t>
  </si>
  <si>
    <t>Liquide Mittel</t>
  </si>
  <si>
    <t>C</t>
  </si>
  <si>
    <t>C.I</t>
  </si>
  <si>
    <t>Kumulierte Eröffnungsbilanz</t>
  </si>
  <si>
    <t>C.II</t>
  </si>
  <si>
    <t>Jährliches Nettoergebnis</t>
  </si>
  <si>
    <t>C.III</t>
  </si>
  <si>
    <t>Neubewertungsrücklagen</t>
  </si>
  <si>
    <t>C.IV</t>
  </si>
  <si>
    <t>C.V</t>
  </si>
  <si>
    <t>Bundesfinanzierung</t>
  </si>
  <si>
    <t>D</t>
  </si>
  <si>
    <t>Langfristige Fremdmittel</t>
  </si>
  <si>
    <t>D.I</t>
  </si>
  <si>
    <t>D.II</t>
  </si>
  <si>
    <t>Langfristige Verbindlichkeiten</t>
  </si>
  <si>
    <t>D.III</t>
  </si>
  <si>
    <t>Langfristige Rückstellungen</t>
  </si>
  <si>
    <t>E</t>
  </si>
  <si>
    <t>Kurzfristige Fremdmittel</t>
  </si>
  <si>
    <t>E.I</t>
  </si>
  <si>
    <t>E.II</t>
  </si>
  <si>
    <t>Kurzfristige Verbindlichkeiten</t>
  </si>
  <si>
    <t>E.III</t>
  </si>
  <si>
    <t>Kurzfristige Rückstellungen</t>
  </si>
  <si>
    <t>Personalaufwand</t>
  </si>
  <si>
    <t>Betrieblicher Sachaufwand</t>
  </si>
  <si>
    <t>Transferergebnis</t>
  </si>
  <si>
    <t>Erträge aus Transfers</t>
  </si>
  <si>
    <t>Transferaufwand</t>
  </si>
  <si>
    <t>Finanzergebnis</t>
  </si>
  <si>
    <t>Finanzerträge</t>
  </si>
  <si>
    <t>Finanzaufwand</t>
  </si>
  <si>
    <t>Nettoergebnis</t>
  </si>
  <si>
    <t>Geldfluss aus Transfers</t>
  </si>
  <si>
    <t>Einzahlungen aus Transfers</t>
  </si>
  <si>
    <t>Auszahlungen aus Transfers</t>
  </si>
  <si>
    <t xml:space="preserve">A.I </t>
  </si>
  <si>
    <t>Property, plant and equipment</t>
  </si>
  <si>
    <t>Inventories</t>
  </si>
  <si>
    <t>Cash</t>
  </si>
  <si>
    <t>Current liabilities</t>
  </si>
  <si>
    <t>Non-current liabilities</t>
  </si>
  <si>
    <t>Non-current assets</t>
  </si>
  <si>
    <t>Intangible assets</t>
  </si>
  <si>
    <t>Current assets</t>
  </si>
  <si>
    <t>Current provisions</t>
  </si>
  <si>
    <t>Non-current provisions</t>
  </si>
  <si>
    <t>Investments in subsidiaries and associates</t>
  </si>
  <si>
    <t>Securities and other financial assets</t>
  </si>
  <si>
    <t>Current financial assets</t>
  </si>
  <si>
    <t>Non-current receivables</t>
  </si>
  <si>
    <t>Current receivables</t>
  </si>
  <si>
    <t>Change</t>
  </si>
  <si>
    <t>TOTAL ASSETS</t>
  </si>
  <si>
    <t>TOTAL LIABILITIES AND NET ASSETS</t>
  </si>
  <si>
    <t>Net assets</t>
  </si>
  <si>
    <t>Cumulative opening balance</t>
  </si>
  <si>
    <t>Revaluation reserve</t>
  </si>
  <si>
    <t>Foreign currency conversion reserve</t>
  </si>
  <si>
    <t>Federal funding</t>
  </si>
  <si>
    <t>Non-current payables</t>
  </si>
  <si>
    <t>Current payables</t>
  </si>
  <si>
    <t>Statement of financial position</t>
  </si>
  <si>
    <t>Statement of financial Performance</t>
  </si>
  <si>
    <t>Tax income</t>
  </si>
  <si>
    <t>Personnel expenses</t>
  </si>
  <si>
    <t>Operating income</t>
  </si>
  <si>
    <t>Operating expenses</t>
  </si>
  <si>
    <t>Income and expenses from transfer activities</t>
  </si>
  <si>
    <t>Income and expenses from operating activities</t>
  </si>
  <si>
    <t>Transfer income</t>
  </si>
  <si>
    <t>Transfer expenses</t>
  </si>
  <si>
    <t>Income and expenses from operating and transfer activities</t>
  </si>
  <si>
    <t>Income and expenses from financial activities</t>
  </si>
  <si>
    <t>Financial income</t>
  </si>
  <si>
    <t>Financial expenses</t>
  </si>
  <si>
    <t>Net loss for the period</t>
  </si>
  <si>
    <t>Statement of financial Performance
in mEUR</t>
  </si>
  <si>
    <t>ASSETS
in mEUR</t>
  </si>
  <si>
    <t>Einzahlungen aus Abgaben</t>
  </si>
  <si>
    <t>Einzahlungen aus der operativen Verwaltungstätigkeit</t>
  </si>
  <si>
    <t>Cash Flow Statement</t>
  </si>
  <si>
    <t>Cash Flow Statement
in mEUR</t>
  </si>
  <si>
    <t>Cash Flow from operating activities</t>
  </si>
  <si>
    <t>Net Cash Flow</t>
  </si>
  <si>
    <t>Cash Flow from Transfers</t>
  </si>
  <si>
    <t>Cash Flow from investing activities</t>
  </si>
  <si>
    <t>Payments made for transfers</t>
  </si>
  <si>
    <t>Payments made for operating activities</t>
  </si>
  <si>
    <t>Payments received from transfers</t>
  </si>
  <si>
    <t>Payments received from taxation</t>
  </si>
  <si>
    <t>Payments made for investing activities</t>
  </si>
  <si>
    <t>Payments received from investing activities</t>
  </si>
  <si>
    <t>Payments received from operating activities</t>
  </si>
  <si>
    <t>Cash Flow from loans and advances received and granted</t>
  </si>
  <si>
    <t>Payments received from the repayment of loans and advances granted</t>
  </si>
  <si>
    <t>Payments made for the granting of loans and advances</t>
  </si>
  <si>
    <t>LIABILITIES and NET ASSETS
in mEUR</t>
  </si>
  <si>
    <t>Geldfluss aus der operativen Verwaltungstätigkeit</t>
  </si>
  <si>
    <t>Auszahlungen aus der operativen Verwaltungstätigkeit</t>
  </si>
  <si>
    <t>Geldfluss aus empfangenen sowie gewährten Darlehen und Vorschüssen</t>
  </si>
  <si>
    <t>Einzahlungen aus der Rückzahlung von Darlehen sowie gewährten Vorschüssen</t>
  </si>
  <si>
    <t>Auszahlungen aus der Gewährung von Darlehen sowie gewährten Vorschüssen</t>
  </si>
  <si>
    <t>Geldfluss aus der Investitionstätigkeit</t>
  </si>
  <si>
    <t>Einzahlungen aus der Investitionstätigkeit</t>
  </si>
  <si>
    <t>Auszahlungen aus der Investitionstätigkeit</t>
  </si>
  <si>
    <t>Nettofinanzierungssaldo</t>
  </si>
  <si>
    <t>Finanzierungsrechnung</t>
  </si>
  <si>
    <t>Ergebnisrechnung</t>
  </si>
  <si>
    <t>Ergebnis aus der operativen Verwaltungstätigkeit</t>
  </si>
  <si>
    <t>Erträge aus Abgaben netto</t>
  </si>
  <si>
    <t>Erträge aus der operativen Verwaltungstätigkeit</t>
  </si>
  <si>
    <t>Ergebnis aus der operativen Verwaltungstätigkeit und Transfers</t>
  </si>
  <si>
    <t>Ergebnisrechnung
in Mio. EUR</t>
  </si>
  <si>
    <t>Finanzierungsrechnung
in Mio. EUR</t>
  </si>
  <si>
    <t>Vermögensrechnung</t>
  </si>
  <si>
    <t>AKTIVA
in Mio. EUR</t>
  </si>
  <si>
    <t>PASSIVA
in Mio. EUR</t>
  </si>
  <si>
    <t>Immaterielle Vermögenswerte</t>
  </si>
  <si>
    <t>Wertpapiere und sonstige Kapitalanlagen</t>
  </si>
  <si>
    <t>SUMME AKTIVA</t>
  </si>
  <si>
    <t>Nettovermögen (Ausgleichsposten)</t>
  </si>
  <si>
    <t>Fremdwährungsumrechnungsrücklagen</t>
  </si>
  <si>
    <t>Langfristige Finanzschulden, netto</t>
  </si>
  <si>
    <t>Kurzfristige Finanzschulden, netto</t>
  </si>
  <si>
    <t>SUMME PASSIVA</t>
  </si>
  <si>
    <t>Non-current financial debts, net</t>
  </si>
  <si>
    <t>Current financial debts, net</t>
  </si>
  <si>
    <t>Net result for the period</t>
  </si>
  <si>
    <t>As at 
31 December 2024</t>
  </si>
  <si>
    <t>Stand zum 31.12.2024</t>
  </si>
  <si>
    <t>As at 
31 December 2025</t>
  </si>
  <si>
    <t>Stand zum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</si>
</sst>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;###0"/>
    <numFmt numFmtId="165" formatCode="#,##0.00,,;\-#,##0.00,,;"/>
    <numFmt numFmtId="166" formatCode="[$-C07]d/mmmm\ yyyy;@"/>
    <numFmt numFmtId="170" formatCode="#,##0.00,,;\-#,##0.00,,;\–"/>
  </numFmts>
  <fonts count="11">
    <font>
      <sz val="10"/>
      <color rgb="FF000000"/>
      <name val="Times New Roman"/>
      <charset val="204"/>
    </font>
    <font>
      <sz val="12"/>
      <color rgb="FF000000"/>
      <name val="Calibri light (überschrift)"/>
    </font>
    <font>
      <sz val="11"/>
      <color rgb="FF000000"/>
      <name val="Calibri light (überschrift)"/>
    </font>
    <font>
      <sz val="11"/>
      <name val="Calibri light (überschrift)"/>
    </font>
    <font>
      <b/>
      <sz val="11"/>
      <name val="Calibri light (überschrift)"/>
    </font>
    <font>
      <b/>
      <sz val="11"/>
      <color rgb="FF000000"/>
      <name val="Calibri light (überschrift)"/>
    </font>
    <font>
      <sz val="11"/>
      <color rgb="FF000000"/>
      <name val="Times New Roman"/>
      <family val="1"/>
    </font>
    <font>
      <sz val="10"/>
      <color rgb="FF000000"/>
      <name val="Calibri light (überschrift)"/>
    </font>
    <font>
      <b/>
      <sz val="11"/>
      <color rgb="FF000000"/>
      <name val="Times New Roman"/>
      <family val="1"/>
    </font>
    <font>
      <b/>
      <sz val="16"/>
      <color rgb="FF000000"/>
      <name val="Calibri light (überschrift)"/>
    </font>
    <font>
      <b/>
      <sz val="18"/>
      <color rgb="FF000000"/>
      <name val="Calibri light (überschrift)"/>
    </font>
  </fonts>
  <fills count="10">
    <fill>
      <patternFill patternType="none"/>
    </fill>
    <fill>
      <patternFill patternType="gray125"/>
    </fill>
    <fill>
      <patternFill patternType="solid">
        <fgColor rgb="FFE5CBE3"/>
      </patternFill>
    </fill>
    <fill>
      <patternFill patternType="solid">
        <fgColor rgb="FFF6EBF6"/>
        <bgColor indexed="64"/>
      </patternFill>
    </fill>
    <fill>
      <patternFill patternType="solid">
        <fgColor rgb="FFE6CC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7FD"/>
        <bgColor indexed="64"/>
      </patternFill>
    </fill>
    <fill>
      <patternFill patternType="solid">
        <fgColor rgb="FFDAEAF9"/>
        <bgColor indexed="64"/>
      </patternFill>
    </fill>
    <fill>
      <patternFill patternType="solid">
        <fgColor rgb="FFE8F3E6"/>
        <bgColor indexed="64"/>
      </patternFill>
    </fill>
    <fill>
      <patternFill patternType="solid">
        <fgColor rgb="FFC6E1C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81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165" fontId="5" fillId="7" borderId="1" xfId="0" applyNumberFormat="1" applyFont="1" applyFill="1" applyBorder="1" applyAlignment="1">
      <alignment vertical="center" wrapText="1"/>
    </xf>
    <xf numFmtId="165" fontId="2" fillId="6" borderId="1" xfId="0" applyNumberFormat="1" applyFont="1" applyFill="1" applyBorder="1" applyAlignment="1">
      <alignment horizontal="right" vertical="center" wrapText="1"/>
    </xf>
    <xf numFmtId="165" fontId="2" fillId="6" borderId="1" xfId="0" applyNumberFormat="1" applyFont="1" applyFill="1" applyBorder="1" applyAlignment="1">
      <alignment vertical="center" wrapText="1"/>
    </xf>
    <xf numFmtId="165" fontId="5" fillId="7" borderId="5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7" borderId="5" xfId="0" applyFont="1" applyFill="1" applyBorder="1" applyAlignment="1">
      <alignment vertical="center"/>
    </xf>
    <xf numFmtId="0" fontId="5" fillId="7" borderId="5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2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 wrapText="1"/>
    </xf>
    <xf numFmtId="0" fontId="4" fillId="7" borderId="5" xfId="0" applyFont="1" applyFill="1" applyBorder="1" applyAlignment="1">
      <alignment horizontal="left" vertical="center" wrapText="1" indent="1"/>
    </xf>
    <xf numFmtId="0" fontId="3" fillId="6" borderId="1" xfId="0" applyFont="1" applyFill="1" applyBorder="1" applyAlignment="1">
      <alignment horizontal="left" vertical="center" wrapText="1" indent="1"/>
    </xf>
    <xf numFmtId="0" fontId="2" fillId="6" borderId="1" xfId="0" applyFont="1" applyFill="1" applyBorder="1" applyAlignment="1">
      <alignment horizontal="left" vertical="center" wrapText="1" indent="1"/>
    </xf>
    <xf numFmtId="0" fontId="4" fillId="7" borderId="1" xfId="0" applyFont="1" applyFill="1" applyBorder="1" applyAlignment="1">
      <alignment horizontal="left" vertical="center" wrapText="1" indent="1"/>
    </xf>
    <xf numFmtId="165" fontId="5" fillId="9" borderId="1" xfId="0" applyNumberFormat="1" applyFont="1" applyFill="1" applyBorder="1" applyAlignment="1">
      <alignment vertical="center" wrapText="1"/>
    </xf>
    <xf numFmtId="165" fontId="5" fillId="9" borderId="5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2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165" fontId="2" fillId="8" borderId="1" xfId="0" applyNumberFormat="1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/>
    </xf>
    <xf numFmtId="0" fontId="4" fillId="9" borderId="5" xfId="0" applyFont="1" applyFill="1" applyBorder="1" applyAlignment="1">
      <alignment horizontal="left" vertical="center" wrapText="1" indent="1"/>
    </xf>
    <xf numFmtId="0" fontId="3" fillId="8" borderId="1" xfId="0" applyFont="1" applyFill="1" applyBorder="1" applyAlignment="1">
      <alignment horizontal="left" vertical="center" wrapText="1" indent="1"/>
    </xf>
    <xf numFmtId="0" fontId="2" fillId="8" borderId="1" xfId="0" applyFont="1" applyFill="1" applyBorder="1" applyAlignment="1">
      <alignment horizontal="left" vertical="center" wrapText="1" indent="1"/>
    </xf>
    <xf numFmtId="0" fontId="4" fillId="9" borderId="1" xfId="0" applyFont="1" applyFill="1" applyBorder="1" applyAlignment="1">
      <alignment horizontal="left" vertical="center" wrapText="1" indent="1"/>
    </xf>
    <xf numFmtId="14" fontId="5" fillId="5" borderId="4" xfId="0" applyNumberFormat="1" applyFont="1" applyFill="1" applyBorder="1" applyAlignment="1">
      <alignment horizontal="center" vertical="center" wrapText="1"/>
    </xf>
    <xf numFmtId="4" fontId="4" fillId="5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" fontId="2" fillId="0" borderId="1" xfId="0" applyNumberFormat="1" applyFont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2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0" fontId="4" fillId="4" borderId="3" xfId="0" applyFont="1" applyFill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166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4" xfId="0" quotePrefix="1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170" fontId="5" fillId="2" borderId="5" xfId="0" applyNumberFormat="1" applyFont="1" applyFill="1" applyBorder="1" applyAlignment="1">
      <alignment horizontal="right" vertical="center" wrapText="1"/>
    </xf>
    <xf numFmtId="170" fontId="5" fillId="2" borderId="5" xfId="0" applyNumberFormat="1" applyFont="1" applyFill="1" applyBorder="1" applyAlignment="1">
      <alignment vertical="center" wrapText="1"/>
    </xf>
    <xf numFmtId="170" fontId="2" fillId="3" borderId="1" xfId="0" applyNumberFormat="1" applyFont="1" applyFill="1" applyBorder="1" applyAlignment="1">
      <alignment vertical="center" wrapText="1"/>
    </xf>
    <xf numFmtId="170" fontId="5" fillId="2" borderId="1" xfId="0" applyNumberFormat="1" applyFont="1" applyFill="1" applyBorder="1" applyAlignment="1">
      <alignment vertical="center" wrapText="1"/>
    </xf>
    <xf numFmtId="170" fontId="5" fillId="4" borderId="1" xfId="0" applyNumberFormat="1" applyFont="1" applyFill="1" applyBorder="1" applyAlignment="1">
      <alignment horizontal="right" vertical="center"/>
    </xf>
    <xf numFmtId="170" fontId="5" fillId="4" borderId="1" xfId="0" applyNumberFormat="1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C6E1C1"/>
      <color rgb="FFE8F3E6"/>
      <color rgb="FFDAEAF9"/>
      <color rgb="FFF0F7FD"/>
      <color rgb="FFEFF7FD"/>
      <color rgb="FFE6CCE5"/>
      <color rgb="FFF6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0"/>
  <sheetViews>
    <sheetView tabSelected="1" zoomScale="125" zoomScaleNormal="125" zoomScaleSheetLayoutView="131" workbookViewId="0">
      <selection activeCell="O23" sqref="O23"/>
    </sheetView>
  </sheetViews>
  <sheetFormatPr baseColWidth="10" defaultColWidth="9.3984375" defaultRowHeight="16"/>
  <cols>
    <col min="1" max="1" width="6.3984375" style="36" customWidth="1"/>
    <col min="2" max="2" width="2" style="36" customWidth="1"/>
    <col min="3" max="3" width="42.19921875" style="36" customWidth="1"/>
    <col min="4" max="4" width="19.59765625" style="37" customWidth="1"/>
    <col min="5" max="6" width="19.59765625" style="38" customWidth="1"/>
    <col min="7" max="7" width="2.19921875" style="39" customWidth="1"/>
    <col min="8" max="8" width="6.3984375" style="36" customWidth="1"/>
    <col min="9" max="9" width="2" style="36" customWidth="1"/>
    <col min="10" max="10" width="42.19921875" style="36" customWidth="1"/>
    <col min="11" max="11" width="19.59765625" style="37" customWidth="1"/>
    <col min="12" max="13" width="19.59765625" style="38" customWidth="1"/>
    <col min="14" max="16384" width="9.3984375" style="36"/>
  </cols>
  <sheetData>
    <row r="1" spans="1:13" ht="24">
      <c r="A1" s="61" t="s">
        <v>83</v>
      </c>
      <c r="H1" s="61" t="s">
        <v>136</v>
      </c>
    </row>
    <row r="3" spans="1:13" s="1" customFormat="1" ht="37" customHeight="1">
      <c r="A3" s="66" t="s">
        <v>99</v>
      </c>
      <c r="B3" s="66"/>
      <c r="C3" s="66"/>
      <c r="D3" s="34" t="s">
        <v>152</v>
      </c>
      <c r="E3" s="34" t="s">
        <v>150</v>
      </c>
      <c r="F3" s="35" t="s">
        <v>73</v>
      </c>
      <c r="H3" s="66" t="s">
        <v>137</v>
      </c>
      <c r="I3" s="66"/>
      <c r="J3" s="66"/>
      <c r="K3" s="62" t="s">
        <v>153</v>
      </c>
      <c r="L3" s="62" t="s">
        <v>151</v>
      </c>
      <c r="M3" s="58" t="s">
        <v>0</v>
      </c>
    </row>
    <row r="4" spans="1:13" s="7" customFormat="1" ht="19" customHeight="1">
      <c r="A4" s="41" t="s">
        <v>1</v>
      </c>
      <c r="B4" s="42" t="s">
        <v>63</v>
      </c>
      <c r="C4" s="43"/>
      <c r="D4" s="75">
        <v>91193962418.699997</v>
      </c>
      <c r="E4" s="75">
        <v>91730261955.389999</v>
      </c>
      <c r="F4" s="76">
        <f>D4-E4</f>
        <v>-536299536.69000244</v>
      </c>
      <c r="H4" s="41" t="s">
        <v>1</v>
      </c>
      <c r="I4" s="42" t="s">
        <v>2</v>
      </c>
      <c r="J4" s="43"/>
      <c r="K4" s="75">
        <v>91193962418.699997</v>
      </c>
      <c r="L4" s="75">
        <v>91730261955.389999</v>
      </c>
      <c r="M4" s="76">
        <f>K4-L4</f>
        <v>-536299536.69000244</v>
      </c>
    </row>
    <row r="5" spans="1:13" s="1" customFormat="1" ht="19" customHeight="1">
      <c r="A5" s="44" t="s">
        <v>3</v>
      </c>
      <c r="B5" s="45"/>
      <c r="C5" s="44" t="s">
        <v>64</v>
      </c>
      <c r="D5" s="77">
        <v>51157149.990000002</v>
      </c>
      <c r="E5" s="77">
        <v>50160271.969999999</v>
      </c>
      <c r="F5" s="77">
        <f t="shared" ref="F5:F15" si="0">D5-E5</f>
        <v>996878.02000000328</v>
      </c>
      <c r="H5" s="44" t="s">
        <v>3</v>
      </c>
      <c r="I5" s="45"/>
      <c r="J5" s="44" t="s">
        <v>139</v>
      </c>
      <c r="K5" s="77">
        <v>51157149.990000002</v>
      </c>
      <c r="L5" s="77">
        <v>50160271.969999999</v>
      </c>
      <c r="M5" s="77">
        <f t="shared" ref="M5:M15" si="1">K5-L5</f>
        <v>996878.02000000328</v>
      </c>
    </row>
    <row r="6" spans="1:13" s="1" customFormat="1" ht="19" customHeight="1">
      <c r="A6" s="44" t="s">
        <v>4</v>
      </c>
      <c r="B6" s="45"/>
      <c r="C6" s="44" t="s">
        <v>58</v>
      </c>
      <c r="D6" s="77">
        <v>43144083613.480003</v>
      </c>
      <c r="E6" s="77">
        <v>41842365300.07</v>
      </c>
      <c r="F6" s="77">
        <f t="shared" si="0"/>
        <v>1301718313.4100037</v>
      </c>
      <c r="H6" s="44" t="s">
        <v>4</v>
      </c>
      <c r="I6" s="45"/>
      <c r="J6" s="44" t="s">
        <v>5</v>
      </c>
      <c r="K6" s="77">
        <v>43144083613.480003</v>
      </c>
      <c r="L6" s="77">
        <v>41842365300.07</v>
      </c>
      <c r="M6" s="77">
        <f t="shared" si="1"/>
        <v>1301718313.4100037</v>
      </c>
    </row>
    <row r="7" spans="1:13" s="1" customFormat="1" ht="19" customHeight="1">
      <c r="A7" s="44" t="s">
        <v>6</v>
      </c>
      <c r="B7" s="45"/>
      <c r="C7" s="44" t="s">
        <v>69</v>
      </c>
      <c r="D7" s="77">
        <v>0</v>
      </c>
      <c r="E7" s="77">
        <v>0</v>
      </c>
      <c r="F7" s="77">
        <f t="shared" si="0"/>
        <v>0</v>
      </c>
      <c r="H7" s="44" t="s">
        <v>6</v>
      </c>
      <c r="I7" s="45"/>
      <c r="J7" s="44" t="s">
        <v>140</v>
      </c>
      <c r="K7" s="77">
        <v>0</v>
      </c>
      <c r="L7" s="77">
        <v>0</v>
      </c>
      <c r="M7" s="77">
        <f t="shared" si="1"/>
        <v>0</v>
      </c>
    </row>
    <row r="8" spans="1:13" s="1" customFormat="1" ht="19" customHeight="1">
      <c r="A8" s="44" t="s">
        <v>7</v>
      </c>
      <c r="B8" s="45"/>
      <c r="C8" s="44" t="s">
        <v>68</v>
      </c>
      <c r="D8" s="77">
        <v>31896597257.68</v>
      </c>
      <c r="E8" s="77">
        <v>34642329028.800003</v>
      </c>
      <c r="F8" s="77">
        <f t="shared" si="0"/>
        <v>-2745731771.1200027</v>
      </c>
      <c r="H8" s="44" t="s">
        <v>7</v>
      </c>
      <c r="I8" s="45"/>
      <c r="J8" s="44" t="s">
        <v>8</v>
      </c>
      <c r="K8" s="77">
        <v>31896597257.68</v>
      </c>
      <c r="L8" s="77">
        <v>34642329028.800003</v>
      </c>
      <c r="M8" s="77">
        <f t="shared" si="1"/>
        <v>-2745731771.1200027</v>
      </c>
    </row>
    <row r="9" spans="1:13" s="1" customFormat="1" ht="19" customHeight="1">
      <c r="A9" s="44" t="s">
        <v>9</v>
      </c>
      <c r="B9" s="45"/>
      <c r="C9" s="44" t="s">
        <v>71</v>
      </c>
      <c r="D9" s="77">
        <v>16102124397.549999</v>
      </c>
      <c r="E9" s="77">
        <v>15195407354.549999</v>
      </c>
      <c r="F9" s="77">
        <f t="shared" si="0"/>
        <v>906717043</v>
      </c>
      <c r="H9" s="44" t="s">
        <v>9</v>
      </c>
      <c r="I9" s="45"/>
      <c r="J9" s="44" t="s">
        <v>10</v>
      </c>
      <c r="K9" s="77">
        <v>16102124397.549999</v>
      </c>
      <c r="L9" s="77">
        <v>15195407354.549999</v>
      </c>
      <c r="M9" s="77">
        <f t="shared" si="1"/>
        <v>906717043</v>
      </c>
    </row>
    <row r="10" spans="1:13" s="7" customFormat="1" ht="19" customHeight="1">
      <c r="A10" s="46" t="s">
        <v>11</v>
      </c>
      <c r="B10" s="47" t="s">
        <v>65</v>
      </c>
      <c r="C10" s="46"/>
      <c r="D10" s="78">
        <v>38118238265.18</v>
      </c>
      <c r="E10" s="78">
        <v>39657055460.809998</v>
      </c>
      <c r="F10" s="78">
        <f t="shared" si="0"/>
        <v>-1538817195.6299973</v>
      </c>
      <c r="H10" s="46" t="s">
        <v>11</v>
      </c>
      <c r="I10" s="47" t="s">
        <v>12</v>
      </c>
      <c r="J10" s="46"/>
      <c r="K10" s="78">
        <v>38118238265.18</v>
      </c>
      <c r="L10" s="78">
        <v>39657055460.809998</v>
      </c>
      <c r="M10" s="78">
        <f t="shared" si="1"/>
        <v>-1538817195.6299973</v>
      </c>
    </row>
    <row r="11" spans="1:13" s="1" customFormat="1" ht="19" customHeight="1">
      <c r="A11" s="44" t="s">
        <v>13</v>
      </c>
      <c r="B11" s="45"/>
      <c r="C11" s="44" t="s">
        <v>70</v>
      </c>
      <c r="D11" s="77">
        <v>0</v>
      </c>
      <c r="E11" s="77">
        <v>0</v>
      </c>
      <c r="F11" s="77">
        <f t="shared" si="0"/>
        <v>0</v>
      </c>
      <c r="H11" s="44" t="s">
        <v>13</v>
      </c>
      <c r="I11" s="45"/>
      <c r="J11" s="44" t="s">
        <v>14</v>
      </c>
      <c r="K11" s="77">
        <v>0</v>
      </c>
      <c r="L11" s="77">
        <v>0</v>
      </c>
      <c r="M11" s="77">
        <f t="shared" si="1"/>
        <v>0</v>
      </c>
    </row>
    <row r="12" spans="1:13" s="1" customFormat="1" ht="19" customHeight="1">
      <c r="A12" s="44" t="s">
        <v>15</v>
      </c>
      <c r="B12" s="45"/>
      <c r="C12" s="44" t="s">
        <v>72</v>
      </c>
      <c r="D12" s="77">
        <v>28383948620.52</v>
      </c>
      <c r="E12" s="77">
        <v>29586004666.259998</v>
      </c>
      <c r="F12" s="77">
        <f t="shared" si="0"/>
        <v>-1202056045.7399979</v>
      </c>
      <c r="H12" s="44" t="s">
        <v>15</v>
      </c>
      <c r="I12" s="45"/>
      <c r="J12" s="44" t="s">
        <v>16</v>
      </c>
      <c r="K12" s="77">
        <v>28383948620.52</v>
      </c>
      <c r="L12" s="77">
        <v>29586004666.259998</v>
      </c>
      <c r="M12" s="77">
        <f t="shared" si="1"/>
        <v>-1202056045.7399979</v>
      </c>
    </row>
    <row r="13" spans="1:13" s="1" customFormat="1" ht="19" customHeight="1">
      <c r="A13" s="44" t="s">
        <v>17</v>
      </c>
      <c r="B13" s="45"/>
      <c r="C13" s="44" t="s">
        <v>59</v>
      </c>
      <c r="D13" s="77">
        <v>4508980761.9799995</v>
      </c>
      <c r="E13" s="77">
        <v>4508520375.4399996</v>
      </c>
      <c r="F13" s="77">
        <f t="shared" si="0"/>
        <v>460386.53999996185</v>
      </c>
      <c r="H13" s="44" t="s">
        <v>17</v>
      </c>
      <c r="I13" s="45"/>
      <c r="J13" s="44" t="s">
        <v>18</v>
      </c>
      <c r="K13" s="77">
        <v>4508980761.9799995</v>
      </c>
      <c r="L13" s="77">
        <v>4508520375.4399996</v>
      </c>
      <c r="M13" s="77">
        <f t="shared" si="1"/>
        <v>460386.53999996185</v>
      </c>
    </row>
    <row r="14" spans="1:13" s="1" customFormat="1" ht="19" customHeight="1">
      <c r="A14" s="44" t="s">
        <v>19</v>
      </c>
      <c r="B14" s="45"/>
      <c r="C14" s="44" t="s">
        <v>60</v>
      </c>
      <c r="D14" s="77">
        <v>5225308882.6800003</v>
      </c>
      <c r="E14" s="77">
        <v>5562530419.1099997</v>
      </c>
      <c r="F14" s="77">
        <f t="shared" si="0"/>
        <v>-337221536.42999935</v>
      </c>
      <c r="H14" s="44" t="s">
        <v>19</v>
      </c>
      <c r="I14" s="45"/>
      <c r="J14" s="44" t="s">
        <v>20</v>
      </c>
      <c r="K14" s="77">
        <v>5225308882.6800003</v>
      </c>
      <c r="L14" s="77">
        <v>5562530419.1099997</v>
      </c>
      <c r="M14" s="77">
        <f t="shared" si="1"/>
        <v>-337221536.42999935</v>
      </c>
    </row>
    <row r="15" spans="1:13" s="7" customFormat="1" ht="19" customHeight="1">
      <c r="A15" s="48"/>
      <c r="B15" s="48" t="s">
        <v>74</v>
      </c>
      <c r="C15" s="48"/>
      <c r="D15" s="79">
        <v>129312200683.88</v>
      </c>
      <c r="E15" s="79">
        <v>131387317416.2</v>
      </c>
      <c r="F15" s="80">
        <f t="shared" si="0"/>
        <v>-2075116732.3199921</v>
      </c>
      <c r="H15" s="48"/>
      <c r="I15" s="48" t="s">
        <v>141</v>
      </c>
      <c r="J15" s="48"/>
      <c r="K15" s="79">
        <v>129312200683.88</v>
      </c>
      <c r="L15" s="79">
        <v>131387317416.2</v>
      </c>
      <c r="M15" s="80">
        <f t="shared" si="1"/>
        <v>-2075116732.3199921</v>
      </c>
    </row>
    <row r="16" spans="1:13" s="7" customFormat="1" ht="19" customHeight="1"/>
    <row r="17" spans="1:13" s="1" customFormat="1" ht="37" customHeight="1">
      <c r="A17" s="66" t="s">
        <v>118</v>
      </c>
      <c r="B17" s="66"/>
      <c r="C17" s="66"/>
      <c r="D17" s="34" t="s">
        <v>152</v>
      </c>
      <c r="E17" s="34" t="s">
        <v>150</v>
      </c>
      <c r="F17" s="35" t="s">
        <v>73</v>
      </c>
      <c r="G17" s="49"/>
      <c r="H17" s="66" t="s">
        <v>138</v>
      </c>
      <c r="I17" s="66"/>
      <c r="J17" s="66"/>
      <c r="K17" s="62" t="s">
        <v>153</v>
      </c>
      <c r="L17" s="62" t="s">
        <v>151</v>
      </c>
      <c r="M17" s="58" t="s">
        <v>0</v>
      </c>
    </row>
    <row r="18" spans="1:13" s="1" customFormat="1" ht="19" customHeight="1">
      <c r="A18" s="50" t="s">
        <v>21</v>
      </c>
      <c r="B18" s="42" t="s">
        <v>76</v>
      </c>
      <c r="C18" s="41"/>
      <c r="D18" s="76">
        <v>-244882215919.92001</v>
      </c>
      <c r="E18" s="76">
        <v>-228638813726.34</v>
      </c>
      <c r="F18" s="76">
        <f>D18-E18</f>
        <v>-16243402193.580017</v>
      </c>
      <c r="G18" s="49"/>
      <c r="H18" s="50" t="s">
        <v>21</v>
      </c>
      <c r="I18" s="42" t="s">
        <v>142</v>
      </c>
      <c r="J18" s="41"/>
      <c r="K18" s="76">
        <v>-244882215919.92001</v>
      </c>
      <c r="L18" s="76">
        <v>-228638813726.34</v>
      </c>
      <c r="M18" s="76">
        <f>K18-L18</f>
        <v>-16243402193.580017</v>
      </c>
    </row>
    <row r="19" spans="1:13" s="1" customFormat="1" ht="19" customHeight="1">
      <c r="A19" s="51" t="s">
        <v>22</v>
      </c>
      <c r="B19" s="45"/>
      <c r="C19" s="44" t="s">
        <v>77</v>
      </c>
      <c r="D19" s="77">
        <v>-244632096991.39001</v>
      </c>
      <c r="E19" s="77">
        <v>-226788162462.87</v>
      </c>
      <c r="F19" s="77">
        <f t="shared" ref="F19:F32" si="2">D19-E19</f>
        <v>-17843934528.52002</v>
      </c>
      <c r="G19" s="49"/>
      <c r="H19" s="51" t="s">
        <v>22</v>
      </c>
      <c r="I19" s="45"/>
      <c r="J19" s="44" t="s">
        <v>23</v>
      </c>
      <c r="K19" s="77">
        <v>-244632096991.39001</v>
      </c>
      <c r="L19" s="77">
        <v>-226788162462.87</v>
      </c>
      <c r="M19" s="77">
        <f t="shared" ref="M19:M32" si="3">K19-L19</f>
        <v>-17843934528.52002</v>
      </c>
    </row>
    <row r="20" spans="1:13" s="1" customFormat="1" ht="19" customHeight="1">
      <c r="A20" s="51" t="s">
        <v>24</v>
      </c>
      <c r="B20" s="45"/>
      <c r="C20" s="44" t="s">
        <v>97</v>
      </c>
      <c r="D20" s="77">
        <v>-13554877155.200001</v>
      </c>
      <c r="E20" s="77">
        <v>-13755307482.85</v>
      </c>
      <c r="F20" s="77">
        <f t="shared" si="2"/>
        <v>200430327.64999962</v>
      </c>
      <c r="G20" s="52"/>
      <c r="H20" s="51" t="s">
        <v>24</v>
      </c>
      <c r="I20" s="45"/>
      <c r="J20" s="44" t="s">
        <v>25</v>
      </c>
      <c r="K20" s="77">
        <v>-13554877155.200001</v>
      </c>
      <c r="L20" s="77">
        <v>-13755307482.85</v>
      </c>
      <c r="M20" s="77">
        <f t="shared" si="3"/>
        <v>200430327.64999962</v>
      </c>
    </row>
    <row r="21" spans="1:13" s="1" customFormat="1" ht="19" customHeight="1">
      <c r="A21" s="51" t="s">
        <v>26</v>
      </c>
      <c r="B21" s="45"/>
      <c r="C21" s="44" t="s">
        <v>78</v>
      </c>
      <c r="D21" s="77">
        <v>13311167715.15</v>
      </c>
      <c r="E21" s="77">
        <v>11713459747.01</v>
      </c>
      <c r="F21" s="77">
        <f t="shared" si="2"/>
        <v>1597707968.1399994</v>
      </c>
      <c r="G21" s="52"/>
      <c r="H21" s="51" t="s">
        <v>26</v>
      </c>
      <c r="I21" s="45"/>
      <c r="J21" s="44" t="s">
        <v>27</v>
      </c>
      <c r="K21" s="77">
        <v>13311167715.15</v>
      </c>
      <c r="L21" s="77">
        <v>11713459747.01</v>
      </c>
      <c r="M21" s="77">
        <f t="shared" si="3"/>
        <v>1597707968.1399994</v>
      </c>
    </row>
    <row r="22" spans="1:13" s="1" customFormat="1" ht="19" customHeight="1">
      <c r="A22" s="51" t="s">
        <v>28</v>
      </c>
      <c r="B22" s="45"/>
      <c r="C22" s="44" t="s">
        <v>79</v>
      </c>
      <c r="D22" s="77">
        <v>-6409488.4800000004</v>
      </c>
      <c r="E22" s="77">
        <v>191194535.37</v>
      </c>
      <c r="F22" s="77">
        <f t="shared" si="2"/>
        <v>-197604023.84999999</v>
      </c>
      <c r="G22" s="52"/>
      <c r="H22" s="51" t="s">
        <v>28</v>
      </c>
      <c r="I22" s="45"/>
      <c r="J22" s="44" t="s">
        <v>143</v>
      </c>
      <c r="K22" s="77">
        <v>-6409488.4800000004</v>
      </c>
      <c r="L22" s="77">
        <v>191194535.37</v>
      </c>
      <c r="M22" s="77">
        <f t="shared" si="3"/>
        <v>-197604023.84999999</v>
      </c>
    </row>
    <row r="23" spans="1:13" s="1" customFormat="1" ht="19" customHeight="1">
      <c r="A23" s="51" t="s">
        <v>29</v>
      </c>
      <c r="B23" s="45"/>
      <c r="C23" s="44" t="s">
        <v>80</v>
      </c>
      <c r="D23" s="77">
        <v>0</v>
      </c>
      <c r="E23" s="77">
        <v>1937</v>
      </c>
      <c r="F23" s="77">
        <f t="shared" si="2"/>
        <v>-1937</v>
      </c>
      <c r="G23" s="52"/>
      <c r="H23" s="51" t="s">
        <v>29</v>
      </c>
      <c r="I23" s="45"/>
      <c r="J23" s="44" t="s">
        <v>30</v>
      </c>
      <c r="K23" s="77">
        <v>0</v>
      </c>
      <c r="L23" s="77">
        <v>1937</v>
      </c>
      <c r="M23" s="77">
        <f t="shared" si="3"/>
        <v>-1937</v>
      </c>
    </row>
    <row r="24" spans="1:13" ht="19" customHeight="1">
      <c r="A24" s="53" t="s">
        <v>31</v>
      </c>
      <c r="B24" s="54" t="s">
        <v>62</v>
      </c>
      <c r="C24" s="46"/>
      <c r="D24" s="78">
        <v>308594359769.5</v>
      </c>
      <c r="E24" s="78">
        <v>298990755666.19</v>
      </c>
      <c r="F24" s="78">
        <f t="shared" si="2"/>
        <v>9603604103.3099976</v>
      </c>
      <c r="G24" s="55"/>
      <c r="H24" s="53" t="s">
        <v>31</v>
      </c>
      <c r="I24" s="54" t="s">
        <v>32</v>
      </c>
      <c r="J24" s="46"/>
      <c r="K24" s="78">
        <v>308594359769.5</v>
      </c>
      <c r="L24" s="78">
        <v>298990755666.19</v>
      </c>
      <c r="M24" s="78">
        <f t="shared" si="3"/>
        <v>9603604103.3099976</v>
      </c>
    </row>
    <row r="25" spans="1:13" ht="19" customHeight="1">
      <c r="A25" s="51" t="s">
        <v>33</v>
      </c>
      <c r="B25" s="45"/>
      <c r="C25" s="44" t="s">
        <v>147</v>
      </c>
      <c r="D25" s="77">
        <v>264466122921.16</v>
      </c>
      <c r="E25" s="77">
        <v>255796732727.16</v>
      </c>
      <c r="F25" s="77">
        <f t="shared" si="2"/>
        <v>8669390194</v>
      </c>
      <c r="G25" s="55"/>
      <c r="H25" s="51" t="s">
        <v>33</v>
      </c>
      <c r="I25" s="45"/>
      <c r="J25" s="44" t="s">
        <v>144</v>
      </c>
      <c r="K25" s="77">
        <v>264466122921.16</v>
      </c>
      <c r="L25" s="77">
        <v>255796732727.16</v>
      </c>
      <c r="M25" s="77">
        <f t="shared" si="3"/>
        <v>8669390194</v>
      </c>
    </row>
    <row r="26" spans="1:13" ht="19" customHeight="1">
      <c r="A26" s="51" t="s">
        <v>34</v>
      </c>
      <c r="B26" s="45"/>
      <c r="C26" s="44" t="s">
        <v>81</v>
      </c>
      <c r="D26" s="77">
        <v>39056979396.650002</v>
      </c>
      <c r="E26" s="77">
        <v>37959203020.330002</v>
      </c>
      <c r="F26" s="77">
        <f t="shared" si="2"/>
        <v>1097776376.3199997</v>
      </c>
      <c r="G26" s="55"/>
      <c r="H26" s="51" t="s">
        <v>34</v>
      </c>
      <c r="I26" s="45"/>
      <c r="J26" s="44" t="s">
        <v>35</v>
      </c>
      <c r="K26" s="77">
        <v>39056979396.650002</v>
      </c>
      <c r="L26" s="77">
        <v>37959203020.330002</v>
      </c>
      <c r="M26" s="77">
        <f t="shared" si="3"/>
        <v>1097776376.3199997</v>
      </c>
    </row>
    <row r="27" spans="1:13" ht="19" customHeight="1">
      <c r="A27" s="51" t="s">
        <v>36</v>
      </c>
      <c r="B27" s="45"/>
      <c r="C27" s="44" t="s">
        <v>67</v>
      </c>
      <c r="D27" s="77">
        <v>5071257451.6899996</v>
      </c>
      <c r="E27" s="77">
        <v>5234819918.6999998</v>
      </c>
      <c r="F27" s="77">
        <f t="shared" si="2"/>
        <v>-163562467.01000023</v>
      </c>
      <c r="G27" s="55"/>
      <c r="H27" s="51" t="s">
        <v>36</v>
      </c>
      <c r="I27" s="45"/>
      <c r="J27" s="44" t="s">
        <v>37</v>
      </c>
      <c r="K27" s="77">
        <v>5071257451.6899996</v>
      </c>
      <c r="L27" s="77">
        <v>5234819918.6999998</v>
      </c>
      <c r="M27" s="77">
        <f t="shared" si="3"/>
        <v>-163562467.01000023</v>
      </c>
    </row>
    <row r="28" spans="1:13" ht="19" customHeight="1">
      <c r="A28" s="53" t="s">
        <v>38</v>
      </c>
      <c r="B28" s="54" t="s">
        <v>61</v>
      </c>
      <c r="C28" s="46"/>
      <c r="D28" s="78">
        <v>65600056834.300003</v>
      </c>
      <c r="E28" s="78">
        <v>61035375476.349998</v>
      </c>
      <c r="F28" s="78">
        <f t="shared" si="2"/>
        <v>4564681357.9500046</v>
      </c>
      <c r="H28" s="53" t="s">
        <v>38</v>
      </c>
      <c r="I28" s="54" t="s">
        <v>39</v>
      </c>
      <c r="J28" s="46"/>
      <c r="K28" s="78">
        <v>65600056834.300003</v>
      </c>
      <c r="L28" s="78">
        <v>61035375476.349998</v>
      </c>
      <c r="M28" s="78">
        <f t="shared" si="3"/>
        <v>4564681357.9500046</v>
      </c>
    </row>
    <row r="29" spans="1:13" ht="19" customHeight="1">
      <c r="A29" s="51" t="s">
        <v>40</v>
      </c>
      <c r="B29" s="45"/>
      <c r="C29" s="44" t="s">
        <v>148</v>
      </c>
      <c r="D29" s="77">
        <v>48563156600.519997</v>
      </c>
      <c r="E29" s="77">
        <v>43455468095.25</v>
      </c>
      <c r="F29" s="77">
        <f t="shared" si="2"/>
        <v>5107688505.2699966</v>
      </c>
      <c r="H29" s="51" t="s">
        <v>40</v>
      </c>
      <c r="I29" s="45"/>
      <c r="J29" s="44" t="s">
        <v>145</v>
      </c>
      <c r="K29" s="77">
        <v>48563156600.519997</v>
      </c>
      <c r="L29" s="77">
        <v>43455468095.25</v>
      </c>
      <c r="M29" s="77">
        <f t="shared" si="3"/>
        <v>5107688505.2699966</v>
      </c>
    </row>
    <row r="30" spans="1:13" ht="19" customHeight="1">
      <c r="A30" s="51" t="s">
        <v>41</v>
      </c>
      <c r="B30" s="45"/>
      <c r="C30" s="44" t="s">
        <v>82</v>
      </c>
      <c r="D30" s="77">
        <v>16137945650.530001</v>
      </c>
      <c r="E30" s="77">
        <v>16339410016.690001</v>
      </c>
      <c r="F30" s="77">
        <f t="shared" si="2"/>
        <v>-201464366.15999985</v>
      </c>
      <c r="H30" s="51" t="s">
        <v>41</v>
      </c>
      <c r="I30" s="45"/>
      <c r="J30" s="44" t="s">
        <v>42</v>
      </c>
      <c r="K30" s="77">
        <v>16137945650.530001</v>
      </c>
      <c r="L30" s="77">
        <v>16339410016.690001</v>
      </c>
      <c r="M30" s="77">
        <f t="shared" si="3"/>
        <v>-201464366.15999985</v>
      </c>
    </row>
    <row r="31" spans="1:13" ht="19" customHeight="1">
      <c r="A31" s="51" t="s">
        <v>43</v>
      </c>
      <c r="B31" s="45"/>
      <c r="C31" s="44" t="s">
        <v>66</v>
      </c>
      <c r="D31" s="77">
        <v>898954583.25</v>
      </c>
      <c r="E31" s="77">
        <v>1240497364.4100001</v>
      </c>
      <c r="F31" s="77">
        <f t="shared" si="2"/>
        <v>-341542781.16000009</v>
      </c>
      <c r="G31" s="36"/>
      <c r="H31" s="51" t="s">
        <v>43</v>
      </c>
      <c r="I31" s="45"/>
      <c r="J31" s="44" t="s">
        <v>44</v>
      </c>
      <c r="K31" s="77">
        <v>898954583.25</v>
      </c>
      <c r="L31" s="77">
        <v>1240497364.4100001</v>
      </c>
      <c r="M31" s="77">
        <f t="shared" si="3"/>
        <v>-341542781.16000009</v>
      </c>
    </row>
    <row r="32" spans="1:13" ht="19" customHeight="1">
      <c r="A32" s="56"/>
      <c r="B32" s="67" t="s">
        <v>75</v>
      </c>
      <c r="C32" s="68"/>
      <c r="D32" s="79">
        <v>129312200683.87997</v>
      </c>
      <c r="E32" s="79">
        <v>131387317416.19998</v>
      </c>
      <c r="F32" s="80">
        <f t="shared" si="2"/>
        <v>-2075116732.3200073</v>
      </c>
      <c r="G32" s="36"/>
      <c r="H32" s="56"/>
      <c r="I32" s="67" t="s">
        <v>146</v>
      </c>
      <c r="J32" s="68"/>
      <c r="K32" s="79">
        <v>129312200683.87997</v>
      </c>
      <c r="L32" s="79">
        <v>131387317416.19998</v>
      </c>
      <c r="M32" s="80">
        <f t="shared" si="3"/>
        <v>-2075116732.3200073</v>
      </c>
    </row>
    <row r="33" spans="7:7" ht="19" customHeight="1">
      <c r="G33" s="36"/>
    </row>
    <row r="34" spans="7:7">
      <c r="G34" s="36"/>
    </row>
    <row r="35" spans="7:7">
      <c r="G35" s="36"/>
    </row>
    <row r="36" spans="7:7">
      <c r="G36" s="36"/>
    </row>
    <row r="37" spans="7:7">
      <c r="G37" s="36"/>
    </row>
    <row r="38" spans="7:7">
      <c r="G38" s="36"/>
    </row>
    <row r="39" spans="7:7">
      <c r="G39" s="36"/>
    </row>
    <row r="40" spans="7:7">
      <c r="G40" s="36"/>
    </row>
    <row r="41" spans="7:7">
      <c r="G41" s="36"/>
    </row>
    <row r="42" spans="7:7">
      <c r="G42" s="36"/>
    </row>
    <row r="43" spans="7:7">
      <c r="G43" s="36"/>
    </row>
    <row r="44" spans="7:7">
      <c r="G44" s="36"/>
    </row>
    <row r="45" spans="7:7">
      <c r="G45" s="36"/>
    </row>
    <row r="46" spans="7:7">
      <c r="G46" s="40"/>
    </row>
    <row r="47" spans="7:7">
      <c r="G47" s="40"/>
    </row>
    <row r="48" spans="7:7">
      <c r="G48" s="40"/>
    </row>
    <row r="49" spans="7:7">
      <c r="G49" s="40"/>
    </row>
    <row r="50" spans="7:7">
      <c r="G50" s="40"/>
    </row>
    <row r="51" spans="7:7">
      <c r="G51" s="36"/>
    </row>
    <row r="52" spans="7:7">
      <c r="G52" s="36"/>
    </row>
    <row r="53" spans="7:7">
      <c r="G53" s="36"/>
    </row>
    <row r="54" spans="7:7">
      <c r="G54" s="36"/>
    </row>
    <row r="55" spans="7:7">
      <c r="G55" s="36"/>
    </row>
    <row r="56" spans="7:7">
      <c r="G56" s="36"/>
    </row>
    <row r="57" spans="7:7">
      <c r="G57" s="36"/>
    </row>
    <row r="58" spans="7:7">
      <c r="G58" s="36"/>
    </row>
    <row r="59" spans="7:7">
      <c r="G59" s="36"/>
    </row>
    <row r="60" spans="7:7">
      <c r="G60" s="36"/>
    </row>
    <row r="61" spans="7:7">
      <c r="G61" s="36"/>
    </row>
    <row r="62" spans="7:7">
      <c r="G62" s="36"/>
    </row>
    <row r="63" spans="7:7">
      <c r="G63" s="36"/>
    </row>
    <row r="64" spans="7:7">
      <c r="G64" s="36"/>
    </row>
    <row r="65" spans="1:8">
      <c r="G65" s="36"/>
    </row>
    <row r="66" spans="1:8">
      <c r="G66" s="36"/>
    </row>
    <row r="67" spans="1:8">
      <c r="G67" s="36"/>
    </row>
    <row r="68" spans="1:8">
      <c r="G68" s="36"/>
    </row>
    <row r="69" spans="1:8">
      <c r="G69" s="36"/>
    </row>
    <row r="70" spans="1:8">
      <c r="G70" s="36"/>
    </row>
    <row r="71" spans="1:8">
      <c r="G71" s="36"/>
    </row>
    <row r="72" spans="1:8">
      <c r="G72" s="36"/>
    </row>
    <row r="73" spans="1:8">
      <c r="G73" s="36"/>
    </row>
    <row r="74" spans="1:8">
      <c r="G74" s="36"/>
    </row>
    <row r="75" spans="1:8">
      <c r="G75" s="36"/>
    </row>
    <row r="76" spans="1:8">
      <c r="G76" s="36"/>
    </row>
    <row r="77" spans="1:8">
      <c r="G77" s="36"/>
    </row>
    <row r="78" spans="1:8">
      <c r="A78" s="57"/>
      <c r="G78" s="40"/>
      <c r="H78" s="57"/>
    </row>
    <row r="79" spans="1:8">
      <c r="G79" s="40"/>
    </row>
    <row r="80" spans="1:8">
      <c r="G80" s="40"/>
    </row>
  </sheetData>
  <mergeCells count="6">
    <mergeCell ref="A3:C3"/>
    <mergeCell ref="A17:C17"/>
    <mergeCell ref="H3:J3"/>
    <mergeCell ref="H17:J17"/>
    <mergeCell ref="B32:C32"/>
    <mergeCell ref="I32:J32"/>
  </mergeCells>
  <pageMargins left="0.70866141732283472" right="0.70866141732283472" top="0.74803149606299213" bottom="0.74803149606299213" header="0.31496062992125984" footer="0.31496062992125984"/>
  <pageSetup paperSize="9" scale="86" fitToWidth="2" orientation="portrait" horizontalDpi="0" verticalDpi="0"/>
  <headerFooter>
    <oddHeader>&amp;L&amp;"Calibri Light,Standard"&amp;12&amp;K000000Bundesrechnungsabschluss/
Federal Financial Statements 2022&amp;R&amp;"Calibri Light,Standard"&amp;12&amp;K000000Vermögensrechnung/
Statement of financial position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067BA-13DD-B340-87FC-A493C0AAC9DB}">
  <sheetPr>
    <pageSetUpPr fitToPage="1"/>
  </sheetPr>
  <dimension ref="A1:M26"/>
  <sheetViews>
    <sheetView zoomScale="125" zoomScaleNormal="125" zoomScaleSheetLayoutView="125" workbookViewId="0">
      <selection activeCell="J6" sqref="J6"/>
    </sheetView>
  </sheetViews>
  <sheetFormatPr baseColWidth="10" defaultRowHeight="14"/>
  <cols>
    <col min="1" max="1" width="6.3984375" style="2" customWidth="1"/>
    <col min="2" max="2" width="2" style="2" customWidth="1"/>
    <col min="3" max="3" width="42.19921875" style="2" customWidth="1"/>
    <col min="4" max="6" width="19.59765625" style="2" customWidth="1"/>
    <col min="7" max="7" width="2.19921875" style="2" customWidth="1"/>
    <col min="8" max="8" width="6.3984375" style="2" customWidth="1"/>
    <col min="9" max="9" width="2" style="2" customWidth="1"/>
    <col min="10" max="10" width="44.796875" style="2" customWidth="1"/>
    <col min="11" max="13" width="19.59765625" style="2" customWidth="1"/>
    <col min="14" max="16384" width="11" style="2"/>
  </cols>
  <sheetData>
    <row r="1" spans="1:13" ht="24">
      <c r="A1" s="60" t="s">
        <v>84</v>
      </c>
      <c r="H1" s="60" t="s">
        <v>129</v>
      </c>
    </row>
    <row r="3" spans="1:13" s="64" customFormat="1" ht="37" customHeight="1">
      <c r="A3" s="69" t="s">
        <v>98</v>
      </c>
      <c r="B3" s="70"/>
      <c r="C3" s="70"/>
      <c r="D3" s="65">
        <v>2025</v>
      </c>
      <c r="E3" s="65">
        <v>2024</v>
      </c>
      <c r="F3" s="58" t="s">
        <v>73</v>
      </c>
      <c r="G3" s="63"/>
      <c r="H3" s="69" t="s">
        <v>134</v>
      </c>
      <c r="I3" s="70"/>
      <c r="J3" s="70"/>
      <c r="K3" s="65">
        <v>2025</v>
      </c>
      <c r="L3" s="65">
        <v>2024</v>
      </c>
      <c r="M3" s="58" t="s">
        <v>0</v>
      </c>
    </row>
    <row r="4" spans="1:13" s="24" customFormat="1" ht="32" customHeight="1">
      <c r="A4" s="30" t="s">
        <v>1</v>
      </c>
      <c r="B4" s="71" t="s">
        <v>90</v>
      </c>
      <c r="C4" s="72"/>
      <c r="D4" s="23">
        <v>74566155493.910004</v>
      </c>
      <c r="E4" s="23">
        <v>70220543715.389999</v>
      </c>
      <c r="F4" s="23">
        <f>D4-E4</f>
        <v>4345611778.5200043</v>
      </c>
      <c r="G4" s="1"/>
      <c r="H4" s="30" t="s">
        <v>1</v>
      </c>
      <c r="I4" s="71" t="s">
        <v>130</v>
      </c>
      <c r="J4" s="72"/>
      <c r="K4" s="23">
        <v>74566155493.910004</v>
      </c>
      <c r="L4" s="23">
        <v>70220543715.389999</v>
      </c>
      <c r="M4" s="23">
        <f>K4-L4</f>
        <v>4345611778.5200043</v>
      </c>
    </row>
    <row r="5" spans="1:13" s="24" customFormat="1" ht="19" customHeight="1">
      <c r="A5" s="31" t="s">
        <v>57</v>
      </c>
      <c r="B5" s="25"/>
      <c r="C5" s="26" t="s">
        <v>85</v>
      </c>
      <c r="D5" s="27">
        <v>93759743198.75</v>
      </c>
      <c r="E5" s="27">
        <v>89202558848.559998</v>
      </c>
      <c r="F5" s="27">
        <f t="shared" ref="F5:F16" si="0">D5-E5</f>
        <v>4557184350.1900024</v>
      </c>
      <c r="G5" s="1"/>
      <c r="H5" s="31" t="s">
        <v>57</v>
      </c>
      <c r="I5" s="25"/>
      <c r="J5" s="26" t="s">
        <v>131</v>
      </c>
      <c r="K5" s="27">
        <v>93759743198.75</v>
      </c>
      <c r="L5" s="27">
        <v>89202558848.559998</v>
      </c>
      <c r="M5" s="27">
        <f t="shared" ref="M5:M16" si="1">K5-L5</f>
        <v>4557184350.1900024</v>
      </c>
    </row>
    <row r="6" spans="1:13" s="24" customFormat="1" ht="19" customHeight="1">
      <c r="A6" s="32" t="s">
        <v>4</v>
      </c>
      <c r="B6" s="25"/>
      <c r="C6" s="25" t="s">
        <v>87</v>
      </c>
      <c r="D6" s="27">
        <v>3835619146.27</v>
      </c>
      <c r="E6" s="27">
        <v>3862685577.5799999</v>
      </c>
      <c r="F6" s="27">
        <f t="shared" si="0"/>
        <v>-27066431.309999943</v>
      </c>
      <c r="G6" s="1"/>
      <c r="H6" s="32" t="s">
        <v>4</v>
      </c>
      <c r="I6" s="25"/>
      <c r="J6" s="25" t="s">
        <v>132</v>
      </c>
      <c r="K6" s="27">
        <v>3835619146.27</v>
      </c>
      <c r="L6" s="27">
        <v>3862685577.5799999</v>
      </c>
      <c r="M6" s="27">
        <f t="shared" si="1"/>
        <v>-27066431.309999943</v>
      </c>
    </row>
    <row r="7" spans="1:13" s="24" customFormat="1" ht="19" customHeight="1">
      <c r="A7" s="31" t="s">
        <v>6</v>
      </c>
      <c r="B7" s="26"/>
      <c r="C7" s="26" t="s">
        <v>86</v>
      </c>
      <c r="D7" s="27">
        <v>13785502677.66</v>
      </c>
      <c r="E7" s="27">
        <v>-13362241979.49</v>
      </c>
      <c r="F7" s="27">
        <f t="shared" si="0"/>
        <v>27147744657.150002</v>
      </c>
      <c r="G7" s="1"/>
      <c r="H7" s="31" t="s">
        <v>6</v>
      </c>
      <c r="I7" s="26"/>
      <c r="J7" s="26" t="s">
        <v>45</v>
      </c>
      <c r="K7" s="27">
        <v>13785502677.66</v>
      </c>
      <c r="L7" s="27">
        <v>-13362241979.49</v>
      </c>
      <c r="M7" s="27">
        <f t="shared" si="1"/>
        <v>27147744657.150002</v>
      </c>
    </row>
    <row r="8" spans="1:13" s="24" customFormat="1" ht="19" customHeight="1">
      <c r="A8" s="31" t="s">
        <v>7</v>
      </c>
      <c r="B8" s="26"/>
      <c r="C8" s="26" t="s">
        <v>88</v>
      </c>
      <c r="D8" s="27">
        <v>-9243704173.4500008</v>
      </c>
      <c r="E8" s="27">
        <v>-9482458731.2600002</v>
      </c>
      <c r="F8" s="27">
        <f t="shared" si="0"/>
        <v>238754557.80999947</v>
      </c>
      <c r="G8" s="1"/>
      <c r="H8" s="31" t="s">
        <v>7</v>
      </c>
      <c r="I8" s="26"/>
      <c r="J8" s="26" t="s">
        <v>46</v>
      </c>
      <c r="K8" s="27">
        <v>-9243704173.4500008</v>
      </c>
      <c r="L8" s="27">
        <v>-9482458731.2600002</v>
      </c>
      <c r="M8" s="27">
        <f t="shared" si="1"/>
        <v>238754557.80999947</v>
      </c>
    </row>
    <row r="9" spans="1:13" s="24" customFormat="1" ht="19" customHeight="1">
      <c r="A9" s="33" t="s">
        <v>11</v>
      </c>
      <c r="B9" s="28" t="s">
        <v>89</v>
      </c>
      <c r="C9" s="29"/>
      <c r="D9" s="22">
        <v>-83883782121.550003</v>
      </c>
      <c r="E9" s="22">
        <v>-80992091261.910004</v>
      </c>
      <c r="F9" s="22">
        <f t="shared" si="0"/>
        <v>-2891690859.6399994</v>
      </c>
      <c r="G9" s="1"/>
      <c r="H9" s="33" t="s">
        <v>11</v>
      </c>
      <c r="I9" s="28" t="s">
        <v>47</v>
      </c>
      <c r="J9" s="29"/>
      <c r="K9" s="22">
        <v>-83883782121.550003</v>
      </c>
      <c r="L9" s="22">
        <v>-80992091261.910004</v>
      </c>
      <c r="M9" s="22">
        <f t="shared" si="1"/>
        <v>-2891690859.6399994</v>
      </c>
    </row>
    <row r="10" spans="1:13" s="24" customFormat="1" ht="19" customHeight="1">
      <c r="A10" s="31" t="s">
        <v>13</v>
      </c>
      <c r="B10" s="26"/>
      <c r="C10" s="26" t="s">
        <v>91</v>
      </c>
      <c r="D10" s="27">
        <v>8071455384.5799999</v>
      </c>
      <c r="E10" s="27">
        <v>9893000317.1499996</v>
      </c>
      <c r="F10" s="27">
        <f t="shared" si="0"/>
        <v>-1821544932.5699997</v>
      </c>
      <c r="G10" s="1"/>
      <c r="H10" s="31" t="s">
        <v>13</v>
      </c>
      <c r="I10" s="26"/>
      <c r="J10" s="26" t="s">
        <v>48</v>
      </c>
      <c r="K10" s="27">
        <v>8071455384.5799999</v>
      </c>
      <c r="L10" s="27">
        <v>9893000317.1499996</v>
      </c>
      <c r="M10" s="27">
        <f t="shared" si="1"/>
        <v>-1821544932.5699997</v>
      </c>
    </row>
    <row r="11" spans="1:13" s="24" customFormat="1" ht="19" customHeight="1">
      <c r="A11" s="31" t="s">
        <v>15</v>
      </c>
      <c r="B11" s="26"/>
      <c r="C11" s="26" t="s">
        <v>92</v>
      </c>
      <c r="D11" s="27">
        <v>-91955237506.130005</v>
      </c>
      <c r="E11" s="27">
        <v>-90885091579.059998</v>
      </c>
      <c r="F11" s="27">
        <f t="shared" si="0"/>
        <v>-1070145927.0700073</v>
      </c>
      <c r="G11" s="1"/>
      <c r="H11" s="31" t="s">
        <v>15</v>
      </c>
      <c r="I11" s="26"/>
      <c r="J11" s="26" t="s">
        <v>49</v>
      </c>
      <c r="K11" s="27">
        <v>-91955237506.130005</v>
      </c>
      <c r="L11" s="27">
        <v>-90885091579.059998</v>
      </c>
      <c r="M11" s="27">
        <f t="shared" si="1"/>
        <v>-1070145927.0700073</v>
      </c>
    </row>
    <row r="12" spans="1:13" s="24" customFormat="1" ht="41" customHeight="1">
      <c r="A12" s="33" t="s">
        <v>21</v>
      </c>
      <c r="B12" s="71" t="s">
        <v>93</v>
      </c>
      <c r="C12" s="72"/>
      <c r="D12" s="22">
        <v>-9317626627.6399994</v>
      </c>
      <c r="E12" s="22">
        <v>-10771547546.520004</v>
      </c>
      <c r="F12" s="22">
        <f t="shared" si="0"/>
        <v>1453920918.8800049</v>
      </c>
      <c r="G12" s="1"/>
      <c r="H12" s="33" t="s">
        <v>21</v>
      </c>
      <c r="I12" s="71" t="s">
        <v>133</v>
      </c>
      <c r="J12" s="72"/>
      <c r="K12" s="22">
        <v>-9317626627.6399994</v>
      </c>
      <c r="L12" s="22">
        <v>-10771547546.520004</v>
      </c>
      <c r="M12" s="22">
        <f t="shared" si="1"/>
        <v>1453920918.8800049</v>
      </c>
    </row>
    <row r="13" spans="1:13" s="24" customFormat="1" ht="19" customHeight="1">
      <c r="A13" s="33" t="s">
        <v>31</v>
      </c>
      <c r="B13" s="28" t="s">
        <v>94</v>
      </c>
      <c r="C13" s="29"/>
      <c r="D13" s="22">
        <v>-4237250527.5599999</v>
      </c>
      <c r="E13" s="22">
        <v>-2983759936.3299999</v>
      </c>
      <c r="F13" s="22">
        <f t="shared" si="0"/>
        <v>-1253490591.23</v>
      </c>
      <c r="G13" s="1"/>
      <c r="H13" s="33" t="s">
        <v>31</v>
      </c>
      <c r="I13" s="28" t="s">
        <v>50</v>
      </c>
      <c r="J13" s="29"/>
      <c r="K13" s="22">
        <v>-4237250527.5599999</v>
      </c>
      <c r="L13" s="22">
        <v>-2983759936.3299999</v>
      </c>
      <c r="M13" s="22">
        <f t="shared" si="1"/>
        <v>-1253490591.23</v>
      </c>
    </row>
    <row r="14" spans="1:13" s="24" customFormat="1" ht="19" customHeight="1">
      <c r="A14" s="31" t="s">
        <v>33</v>
      </c>
      <c r="B14" s="26"/>
      <c r="C14" s="26" t="s">
        <v>95</v>
      </c>
      <c r="D14" s="27">
        <v>2095294436.1700001</v>
      </c>
      <c r="E14" s="27">
        <v>2616157405.46</v>
      </c>
      <c r="F14" s="27">
        <f t="shared" si="0"/>
        <v>-520862969.28999996</v>
      </c>
      <c r="G14" s="1"/>
      <c r="H14" s="31" t="s">
        <v>33</v>
      </c>
      <c r="I14" s="26"/>
      <c r="J14" s="26" t="s">
        <v>51</v>
      </c>
      <c r="K14" s="27">
        <v>2095294436.1700001</v>
      </c>
      <c r="L14" s="27">
        <v>2616157405.46</v>
      </c>
      <c r="M14" s="27">
        <f t="shared" si="1"/>
        <v>-520862969.28999996</v>
      </c>
    </row>
    <row r="15" spans="1:13" s="24" customFormat="1" ht="19" customHeight="1">
      <c r="A15" s="31" t="s">
        <v>34</v>
      </c>
      <c r="B15" s="26"/>
      <c r="C15" s="26" t="s">
        <v>96</v>
      </c>
      <c r="D15" s="27">
        <v>-6332544963.7299995</v>
      </c>
      <c r="E15" s="27">
        <v>-5599917341.79</v>
      </c>
      <c r="F15" s="27">
        <f t="shared" si="0"/>
        <v>-732627621.93999958</v>
      </c>
      <c r="G15" s="1"/>
      <c r="H15" s="31" t="s">
        <v>34</v>
      </c>
      <c r="I15" s="26"/>
      <c r="J15" s="26" t="s">
        <v>52</v>
      </c>
      <c r="K15" s="27">
        <v>-6332544963.7299995</v>
      </c>
      <c r="L15" s="27">
        <v>-5599917341.79</v>
      </c>
      <c r="M15" s="27">
        <f t="shared" si="1"/>
        <v>-732627621.93999958</v>
      </c>
    </row>
    <row r="16" spans="1:13" s="24" customFormat="1" ht="19" customHeight="1">
      <c r="A16" s="33" t="s">
        <v>38</v>
      </c>
      <c r="B16" s="28" t="s">
        <v>149</v>
      </c>
      <c r="C16" s="29"/>
      <c r="D16" s="22">
        <v>-13554877155.199999</v>
      </c>
      <c r="E16" s="22">
        <v>-13755307482.850004</v>
      </c>
      <c r="F16" s="22">
        <f t="shared" si="0"/>
        <v>200430327.65000534</v>
      </c>
      <c r="G16" s="1"/>
      <c r="H16" s="33" t="s">
        <v>38</v>
      </c>
      <c r="I16" s="28" t="s">
        <v>53</v>
      </c>
      <c r="J16" s="29"/>
      <c r="K16" s="22">
        <v>-13554877155.199999</v>
      </c>
      <c r="L16" s="22">
        <v>-13755307482.850004</v>
      </c>
      <c r="M16" s="22">
        <f t="shared" si="1"/>
        <v>200430327.65000534</v>
      </c>
    </row>
    <row r="17" spans="1:7" s="24" customFormat="1" ht="15">
      <c r="A17" s="1"/>
      <c r="B17" s="1"/>
      <c r="C17" s="1"/>
      <c r="D17" s="1"/>
      <c r="E17" s="1"/>
      <c r="F17" s="1"/>
      <c r="G17" s="1"/>
    </row>
    <row r="18" spans="1:7" s="24" customFormat="1" ht="15">
      <c r="A18" s="1"/>
      <c r="B18" s="1"/>
      <c r="C18" s="1"/>
      <c r="D18" s="1"/>
      <c r="E18" s="1"/>
      <c r="F18" s="1"/>
      <c r="G18" s="1"/>
    </row>
    <row r="19" spans="1:7" s="24" customFormat="1"/>
    <row r="20" spans="1:7" s="24" customFormat="1"/>
    <row r="21" spans="1:7" s="24" customFormat="1"/>
    <row r="22" spans="1:7" s="24" customFormat="1"/>
    <row r="23" spans="1:7" s="24" customFormat="1"/>
    <row r="24" spans="1:7" s="24" customFormat="1"/>
    <row r="25" spans="1:7" s="24" customFormat="1"/>
    <row r="26" spans="1:7" s="24" customFormat="1"/>
  </sheetData>
  <mergeCells count="6">
    <mergeCell ref="A3:C3"/>
    <mergeCell ref="H3:J3"/>
    <mergeCell ref="I12:J12"/>
    <mergeCell ref="B12:C12"/>
    <mergeCell ref="B4:C4"/>
    <mergeCell ref="I4:J4"/>
  </mergeCells>
  <pageMargins left="0.70866141732283472" right="0.70866141732283472" top="0.74803149606299213" bottom="0.74803149606299213" header="0.31496062992125984" footer="0.31496062992125984"/>
  <pageSetup paperSize="9" scale="86" fitToWidth="2" orientation="portrait" horizontalDpi="0" verticalDpi="0"/>
  <headerFooter>
    <oddHeader>&amp;L&amp;"Calibri Light,Standard"&amp;12&amp;K000000Bundesrechnungsabschluss/
Federal Financial Statements 2022&amp;R&amp;"Calibri Light,Standard"&amp;12&amp;K000000Ergebnisrechnung/
Statement of financial Performance</oddHeader>
  </headerFooter>
  <colBreaks count="1" manualBreakCount="1">
    <brk id="7" max="1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41C59-75A6-3345-BDE3-152B9ADA6896}">
  <dimension ref="A1:M17"/>
  <sheetViews>
    <sheetView zoomScale="125" zoomScaleNormal="125" zoomScaleSheetLayoutView="100" zoomScalePageLayoutView="63" workbookViewId="0">
      <selection activeCell="E7" sqref="E7"/>
    </sheetView>
  </sheetViews>
  <sheetFormatPr baseColWidth="10" defaultRowHeight="14"/>
  <cols>
    <col min="1" max="1" width="6.3984375" style="8" customWidth="1"/>
    <col min="2" max="2" width="2" style="8" customWidth="1"/>
    <col min="3" max="3" width="45.3984375" style="9" customWidth="1"/>
    <col min="4" max="6" width="19.59765625" style="8" customWidth="1"/>
    <col min="7" max="7" width="4" style="8" customWidth="1"/>
    <col min="8" max="8" width="6.3984375" style="8" customWidth="1"/>
    <col min="9" max="9" width="2" style="8" customWidth="1"/>
    <col min="10" max="10" width="50.59765625" style="8" customWidth="1"/>
    <col min="11" max="12" width="19.3984375" style="8" bestFit="1" customWidth="1"/>
    <col min="13" max="15" width="18" style="8" customWidth="1"/>
    <col min="16" max="16384" width="11" style="8"/>
  </cols>
  <sheetData>
    <row r="1" spans="1:13" ht="21">
      <c r="A1" s="59" t="s">
        <v>102</v>
      </c>
      <c r="H1" s="59" t="s">
        <v>128</v>
      </c>
    </row>
    <row r="3" spans="1:13" ht="38" customHeight="1">
      <c r="A3" s="70" t="s">
        <v>103</v>
      </c>
      <c r="B3" s="70"/>
      <c r="C3" s="70"/>
      <c r="D3" s="65">
        <v>2025</v>
      </c>
      <c r="E3" s="65">
        <v>2024</v>
      </c>
      <c r="F3" s="58" t="s">
        <v>73</v>
      </c>
      <c r="H3" s="70" t="s">
        <v>135</v>
      </c>
      <c r="I3" s="70"/>
      <c r="J3" s="70"/>
      <c r="K3" s="65">
        <v>2025</v>
      </c>
      <c r="L3" s="65">
        <v>2024</v>
      </c>
      <c r="M3" s="58" t="s">
        <v>0</v>
      </c>
    </row>
    <row r="4" spans="1:13" s="12" customFormat="1" ht="21" customHeight="1">
      <c r="A4" s="18" t="s">
        <v>1</v>
      </c>
      <c r="B4" s="10" t="s">
        <v>104</v>
      </c>
      <c r="C4" s="11"/>
      <c r="D4" s="6">
        <v>68935383253.350006</v>
      </c>
      <c r="E4" s="6">
        <v>64836191570.349991</v>
      </c>
      <c r="F4" s="6">
        <f>D4-E4</f>
        <v>4099191683.0000153</v>
      </c>
      <c r="G4" s="8"/>
      <c r="H4" s="18" t="s">
        <v>1</v>
      </c>
      <c r="I4" s="73" t="s">
        <v>119</v>
      </c>
      <c r="J4" s="74"/>
      <c r="K4" s="6">
        <v>68935383253.350006</v>
      </c>
      <c r="L4" s="6">
        <v>64836191570.349991</v>
      </c>
      <c r="M4" s="6">
        <f>K4-L4</f>
        <v>4099191683.0000153</v>
      </c>
    </row>
    <row r="5" spans="1:13" ht="21" customHeight="1">
      <c r="A5" s="19" t="s">
        <v>57</v>
      </c>
      <c r="B5" s="13"/>
      <c r="C5" s="14" t="s">
        <v>111</v>
      </c>
      <c r="D5" s="4">
        <v>92496330816.970001</v>
      </c>
      <c r="E5" s="4">
        <v>87994494607.149994</v>
      </c>
      <c r="F5" s="5">
        <f t="shared" ref="F5:F17" si="0">D5-E5</f>
        <v>4501836209.8200073</v>
      </c>
      <c r="H5" s="19" t="s">
        <v>57</v>
      </c>
      <c r="I5" s="13"/>
      <c r="J5" s="14" t="s">
        <v>100</v>
      </c>
      <c r="K5" s="4">
        <v>92496330816.970001</v>
      </c>
      <c r="L5" s="4">
        <v>87994494607.149994</v>
      </c>
      <c r="M5" s="5">
        <f t="shared" ref="M5:M17" si="1">K5-L5</f>
        <v>4501836209.8200073</v>
      </c>
    </row>
    <row r="6" spans="1:13" ht="21" customHeight="1">
      <c r="A6" s="20" t="s">
        <v>4</v>
      </c>
      <c r="B6" s="13"/>
      <c r="C6" s="14" t="s">
        <v>114</v>
      </c>
      <c r="D6" s="4">
        <v>5059817327.0500002</v>
      </c>
      <c r="E6" s="4">
        <v>5489739551.4499998</v>
      </c>
      <c r="F6" s="5">
        <f t="shared" si="0"/>
        <v>-429922224.39999962</v>
      </c>
      <c r="H6" s="20" t="s">
        <v>4</v>
      </c>
      <c r="I6" s="13"/>
      <c r="J6" s="14" t="s">
        <v>101</v>
      </c>
      <c r="K6" s="4">
        <v>5059817327.0500002</v>
      </c>
      <c r="L6" s="4">
        <v>5489739551.4499998</v>
      </c>
      <c r="M6" s="5">
        <f t="shared" si="1"/>
        <v>-429922224.39999962</v>
      </c>
    </row>
    <row r="7" spans="1:13" ht="21" customHeight="1">
      <c r="A7" s="19" t="s">
        <v>6</v>
      </c>
      <c r="B7" s="15"/>
      <c r="C7" s="14" t="s">
        <v>109</v>
      </c>
      <c r="D7" s="4">
        <v>-28620764890.669998</v>
      </c>
      <c r="E7" s="4">
        <v>-28648042588.25</v>
      </c>
      <c r="F7" s="5">
        <f t="shared" si="0"/>
        <v>27277697.580001831</v>
      </c>
      <c r="H7" s="19" t="s">
        <v>6</v>
      </c>
      <c r="I7" s="15"/>
      <c r="J7" s="14" t="s">
        <v>120</v>
      </c>
      <c r="K7" s="4">
        <v>-28620764890.669998</v>
      </c>
      <c r="L7" s="4">
        <v>-28648042588.25</v>
      </c>
      <c r="M7" s="5">
        <f t="shared" si="1"/>
        <v>27277697.580001831</v>
      </c>
    </row>
    <row r="8" spans="1:13" s="12" customFormat="1" ht="21" customHeight="1">
      <c r="A8" s="21" t="s">
        <v>11</v>
      </c>
      <c r="B8" s="16" t="s">
        <v>106</v>
      </c>
      <c r="C8" s="17"/>
      <c r="D8" s="3">
        <v>-81478392053.190002</v>
      </c>
      <c r="E8" s="3">
        <v>-82234814076.040009</v>
      </c>
      <c r="F8" s="3">
        <f t="shared" si="0"/>
        <v>756422022.8500061</v>
      </c>
      <c r="G8" s="8"/>
      <c r="H8" s="21" t="s">
        <v>11</v>
      </c>
      <c r="I8" s="16" t="s">
        <v>54</v>
      </c>
      <c r="J8" s="17"/>
      <c r="K8" s="3">
        <v>-81478392053.190002</v>
      </c>
      <c r="L8" s="3">
        <v>-82234814076.040009</v>
      </c>
      <c r="M8" s="3">
        <f t="shared" si="1"/>
        <v>756422022.8500061</v>
      </c>
    </row>
    <row r="9" spans="1:13" ht="21" customHeight="1">
      <c r="A9" s="19" t="s">
        <v>13</v>
      </c>
      <c r="B9" s="15"/>
      <c r="C9" s="14" t="s">
        <v>110</v>
      </c>
      <c r="D9" s="4">
        <v>9634633389.8799992</v>
      </c>
      <c r="E9" s="4">
        <v>8100884107.1999998</v>
      </c>
      <c r="F9" s="5">
        <f t="shared" si="0"/>
        <v>1533749282.6799994</v>
      </c>
      <c r="H9" s="19" t="s">
        <v>13</v>
      </c>
      <c r="I9" s="15"/>
      <c r="J9" s="14" t="s">
        <v>55</v>
      </c>
      <c r="K9" s="4">
        <v>9634633389.8799992</v>
      </c>
      <c r="L9" s="4">
        <v>8100884107.1999998</v>
      </c>
      <c r="M9" s="5">
        <f t="shared" si="1"/>
        <v>1533749282.6799994</v>
      </c>
    </row>
    <row r="10" spans="1:13" ht="21" customHeight="1">
      <c r="A10" s="19" t="s">
        <v>15</v>
      </c>
      <c r="B10" s="15"/>
      <c r="C10" s="14" t="s">
        <v>108</v>
      </c>
      <c r="D10" s="4">
        <v>-91113025443.070007</v>
      </c>
      <c r="E10" s="4">
        <v>-90335698183.240005</v>
      </c>
      <c r="F10" s="5">
        <f t="shared" si="0"/>
        <v>-777327259.83000183</v>
      </c>
      <c r="H10" s="19" t="s">
        <v>15</v>
      </c>
      <c r="I10" s="15"/>
      <c r="J10" s="14" t="s">
        <v>56</v>
      </c>
      <c r="K10" s="4">
        <v>-91113025443.070007</v>
      </c>
      <c r="L10" s="4">
        <v>-90335698183.240005</v>
      </c>
      <c r="M10" s="5">
        <f t="shared" si="1"/>
        <v>-777327259.83000183</v>
      </c>
    </row>
    <row r="11" spans="1:13" s="12" customFormat="1" ht="35" customHeight="1">
      <c r="A11" s="21" t="s">
        <v>21</v>
      </c>
      <c r="B11" s="73" t="s">
        <v>115</v>
      </c>
      <c r="C11" s="74"/>
      <c r="D11" s="3">
        <v>-1584691.1800000072</v>
      </c>
      <c r="E11" s="3">
        <v>-170691523.5</v>
      </c>
      <c r="F11" s="3">
        <f t="shared" si="0"/>
        <v>169106832.31999999</v>
      </c>
      <c r="G11" s="8"/>
      <c r="H11" s="21" t="s">
        <v>21</v>
      </c>
      <c r="I11" s="73" t="s">
        <v>121</v>
      </c>
      <c r="J11" s="74"/>
      <c r="K11" s="3">
        <v>-1584691.1800000072</v>
      </c>
      <c r="L11" s="3">
        <v>-170691523.5</v>
      </c>
      <c r="M11" s="3">
        <f t="shared" si="1"/>
        <v>169106832.31999999</v>
      </c>
    </row>
    <row r="12" spans="1:13" ht="37" customHeight="1">
      <c r="A12" s="19" t="s">
        <v>22</v>
      </c>
      <c r="B12" s="15"/>
      <c r="C12" s="14" t="s">
        <v>116</v>
      </c>
      <c r="D12" s="4">
        <v>305535210.51999998</v>
      </c>
      <c r="E12" s="4">
        <v>372273236.25</v>
      </c>
      <c r="F12" s="5">
        <f t="shared" si="0"/>
        <v>-66738025.730000019</v>
      </c>
      <c r="H12" s="19" t="s">
        <v>22</v>
      </c>
      <c r="I12" s="15"/>
      <c r="J12" s="14" t="s">
        <v>122</v>
      </c>
      <c r="K12" s="4">
        <v>305535210.51999998</v>
      </c>
      <c r="L12" s="4">
        <v>372273236.25</v>
      </c>
      <c r="M12" s="5">
        <f t="shared" si="1"/>
        <v>-66738025.730000019</v>
      </c>
    </row>
    <row r="13" spans="1:13" ht="38" customHeight="1">
      <c r="A13" s="19" t="s">
        <v>24</v>
      </c>
      <c r="B13" s="15"/>
      <c r="C13" s="14" t="s">
        <v>117</v>
      </c>
      <c r="D13" s="4">
        <v>-307119901.69999999</v>
      </c>
      <c r="E13" s="4">
        <v>-542964759.75</v>
      </c>
      <c r="F13" s="5">
        <f t="shared" si="0"/>
        <v>235844858.05000001</v>
      </c>
      <c r="H13" s="19" t="s">
        <v>24</v>
      </c>
      <c r="I13" s="15"/>
      <c r="J13" s="14" t="s">
        <v>123</v>
      </c>
      <c r="K13" s="4">
        <v>-307119901.69999999</v>
      </c>
      <c r="L13" s="4">
        <v>-542964759.75</v>
      </c>
      <c r="M13" s="5">
        <f t="shared" si="1"/>
        <v>235844858.05000001</v>
      </c>
    </row>
    <row r="14" spans="1:13" s="12" customFormat="1" ht="21" customHeight="1">
      <c r="A14" s="21" t="s">
        <v>31</v>
      </c>
      <c r="B14" s="16" t="s">
        <v>107</v>
      </c>
      <c r="C14" s="17"/>
      <c r="D14" s="3">
        <v>-1824187280.51</v>
      </c>
      <c r="E14" s="3">
        <v>-1550070225.8900001</v>
      </c>
      <c r="F14" s="3">
        <f t="shared" si="0"/>
        <v>-274117054.61999989</v>
      </c>
      <c r="G14" s="8"/>
      <c r="H14" s="21" t="s">
        <v>31</v>
      </c>
      <c r="I14" s="16" t="s">
        <v>124</v>
      </c>
      <c r="J14" s="17"/>
      <c r="K14" s="3">
        <v>-1824187280.51</v>
      </c>
      <c r="L14" s="3">
        <v>-1550070225.8900001</v>
      </c>
      <c r="M14" s="3">
        <f t="shared" si="1"/>
        <v>-274117054.61999989</v>
      </c>
    </row>
    <row r="15" spans="1:13" ht="21" customHeight="1">
      <c r="A15" s="19" t="s">
        <v>33</v>
      </c>
      <c r="B15" s="15"/>
      <c r="C15" s="14" t="s">
        <v>113</v>
      </c>
      <c r="D15" s="4">
        <v>19424464.649999999</v>
      </c>
      <c r="E15" s="4">
        <v>28438585.039999999</v>
      </c>
      <c r="F15" s="5">
        <f t="shared" si="0"/>
        <v>-9014120.3900000006</v>
      </c>
      <c r="H15" s="19" t="s">
        <v>33</v>
      </c>
      <c r="I15" s="15"/>
      <c r="J15" s="14" t="s">
        <v>125</v>
      </c>
      <c r="K15" s="4">
        <v>19424464.649999999</v>
      </c>
      <c r="L15" s="4">
        <v>28438585.039999999</v>
      </c>
      <c r="M15" s="5">
        <f t="shared" si="1"/>
        <v>-9014120.3900000006</v>
      </c>
    </row>
    <row r="16" spans="1:13" ht="21" customHeight="1">
      <c r="A16" s="19" t="s">
        <v>34</v>
      </c>
      <c r="B16" s="15"/>
      <c r="C16" s="14" t="s">
        <v>112</v>
      </c>
      <c r="D16" s="4">
        <v>-1843611745.1600001</v>
      </c>
      <c r="E16" s="4">
        <v>-1578508810.9300001</v>
      </c>
      <c r="F16" s="5">
        <f t="shared" si="0"/>
        <v>-265102934.23000002</v>
      </c>
      <c r="H16" s="19" t="s">
        <v>34</v>
      </c>
      <c r="I16" s="15"/>
      <c r="J16" s="14" t="s">
        <v>126</v>
      </c>
      <c r="K16" s="4">
        <v>-1843611745.1600001</v>
      </c>
      <c r="L16" s="4">
        <v>-1578508810.9300001</v>
      </c>
      <c r="M16" s="5">
        <f t="shared" si="1"/>
        <v>-265102934.23000002</v>
      </c>
    </row>
    <row r="17" spans="1:13" ht="21" customHeight="1">
      <c r="A17" s="21" t="s">
        <v>38</v>
      </c>
      <c r="B17" s="16" t="s">
        <v>105</v>
      </c>
      <c r="C17" s="17"/>
      <c r="D17" s="3">
        <v>-14368780771.529997</v>
      </c>
      <c r="E17" s="3">
        <v>-19119384255.080017</v>
      </c>
      <c r="F17" s="3">
        <f t="shared" si="0"/>
        <v>4750603483.5500202</v>
      </c>
      <c r="H17" s="21" t="s">
        <v>38</v>
      </c>
      <c r="I17" s="16" t="s">
        <v>127</v>
      </c>
      <c r="J17" s="17"/>
      <c r="K17" s="3">
        <v>-14368780771.529997</v>
      </c>
      <c r="L17" s="3">
        <v>-19119384255.080017</v>
      </c>
      <c r="M17" s="3">
        <f t="shared" si="1"/>
        <v>4750603483.5500202</v>
      </c>
    </row>
  </sheetData>
  <mergeCells count="5">
    <mergeCell ref="B11:C11"/>
    <mergeCell ref="I11:J11"/>
    <mergeCell ref="I4:J4"/>
    <mergeCell ref="A3:C3"/>
    <mergeCell ref="H3:J3"/>
  </mergeCells>
  <pageMargins left="0.70866141732283472" right="0.70866141732283472" top="0.74803149606299213" bottom="0.74803149606299213" header="0.31496062992125984" footer="0.31496062992125984"/>
  <pageSetup paperSize="9" scale="82" fitToWidth="2" orientation="portrait" horizontalDpi="0" verticalDpi="0"/>
  <headerFooter>
    <oddHeader>&amp;L&amp;"Calibri Light,Standard"&amp;12&amp;K000000Bundesrechnungsabschluss/
Federal Financial Statements 2022&amp;R&amp;"Calibri Light,Standard"&amp;12&amp;K000000Finanzierungsrechnung/
Cash Flow Statement</oddHeader>
  </headerFooter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Financial Position (VR)</vt:lpstr>
      <vt:lpstr>Financial Performance (EH)</vt:lpstr>
      <vt:lpstr>Cash Flow Statement (FH)</vt:lpstr>
      <vt:lpstr>'Cash Flow Statement (FH)'!Druckbereich</vt:lpstr>
      <vt:lpstr>'Financial Performance (EH)'!Druckbereich</vt:lpstr>
      <vt:lpstr>'Financial Position (VR)'!Druckbereich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Pasterniak Angelika</cp:lastModifiedBy>
  <cp:lastPrinted>2023-07-04T13:27:30Z</cp:lastPrinted>
  <dcterms:created xsi:type="dcterms:W3CDTF">2023-06-28T11:31:00Z</dcterms:created>
  <dcterms:modified xsi:type="dcterms:W3CDTF">2026-06-24T11:26:26Z</dcterms:modified>
</cp:coreProperties>
</file>