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5.xml.rels" ContentType="application/vnd.openxmlformats-package.relationships+xml"/>
  <Override PartName="/xl/worksheets/sheet27.xml" ContentType="application/vnd.openxmlformats-officedocument.spreadsheetml.worksheet+xml"/>
  <Override PartName="/xl/worksheets/sheet9.xml" ContentType="application/vnd.openxmlformats-officedocument.spreadsheetml.worksheet+xml"/>
  <Override PartName="/xl/worksheets/sheet26.xml" ContentType="application/vnd.openxmlformats-officedocument.spreadsheetml.worksheet+xml"/>
  <Override PartName="/xl/worksheets/sheet8.xml" ContentType="application/vnd.openxmlformats-officedocument.spreadsheetml.worksheet+xml"/>
  <Override PartName="/xl/worksheets/sheet25.xml" ContentType="application/vnd.openxmlformats-officedocument.spreadsheetml.worksheet+xml"/>
  <Override PartName="/xl/worksheets/sheet7.xml" ContentType="application/vnd.openxmlformats-officedocument.spreadsheetml.worksheet+xml"/>
  <Override PartName="/xl/worksheets/sheet24.xml" ContentType="application/vnd.openxmlformats-officedocument.spreadsheetml.worksheet+xml"/>
  <Override PartName="/xl/worksheets/sheet6.xml" ContentType="application/vnd.openxmlformats-officedocument.spreadsheetml.worksheet+xml"/>
  <Override PartName="/xl/worksheets/sheet23.xml" ContentType="application/vnd.openxmlformats-officedocument.spreadsheetml.worksheet+xml"/>
  <Override PartName="/xl/worksheets/sheet5.xml" ContentType="application/vnd.openxmlformats-officedocument.spreadsheetml.worksheet+xml"/>
  <Override PartName="/xl/worksheets/sheet22.xml" ContentType="application/vnd.openxmlformats-officedocument.spreadsheetml.worksheet+xml"/>
  <Override PartName="/xl/worksheets/sheet4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39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1.xml" ContentType="application/vnd.openxmlformats-officedocument.spreadsheetml.worksheet+xml"/>
  <Override PartName="/xl/worksheets/sheet48.xml" ContentType="application/vnd.openxmlformats-officedocument.spreadsheetml.worksheet+xml"/>
  <Override PartName="/xl/worksheets/sheet51.xml" ContentType="application/vnd.openxmlformats-officedocument.spreadsheetml.worksheet+xml"/>
  <Override PartName="/xl/worksheets/sheet1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1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49.xml" ContentType="application/vnd.openxmlformats-officedocument.spreadsheetml.worksheet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sheets/sheet47.xml" ContentType="application/vnd.openxmlformats-officedocument.spreadsheetml.worksheet+xml"/>
  <Override PartName="/xl/worksheets/sheet1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9.png" ContentType="image/png"/>
  <Override PartName="/xl/media/image20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kblatt" sheetId="1" state="visible" r:id="rId2"/>
    <sheet name="Teil I" sheetId="2" state="visible" r:id="rId3"/>
    <sheet name="Bilanz Bund" sheetId="3" state="visible" r:id="rId4"/>
    <sheet name="GuV Bund" sheetId="4" state="visible" r:id="rId5"/>
    <sheet name="Teil II" sheetId="5" state="visible" r:id="rId6"/>
    <sheet name="GuV LO Burgenland" sheetId="6" state="visible" r:id="rId7"/>
    <sheet name="Eisenstadt" sheetId="7" state="visible" r:id="rId8"/>
    <sheet name="Burgenland Bezirke &amp; Gemeinden" sheetId="8" state="visible" r:id="rId9"/>
    <sheet name="GuV LO Kärnten" sheetId="9" state="visible" r:id="rId10"/>
    <sheet name="Klagenfurt" sheetId="10" state="visible" r:id="rId11"/>
    <sheet name="Villach" sheetId="11" state="visible" r:id="rId12"/>
    <sheet name="Kärnten Bezirke &amp; Gemeinden" sheetId="12" state="visible" r:id="rId13"/>
    <sheet name="GuV LO NÖ" sheetId="13" state="visible" r:id="rId14"/>
    <sheet name="St. Pölten" sheetId="14" state="visible" r:id="rId15"/>
    <sheet name="Krems" sheetId="15" state="visible" r:id="rId16"/>
    <sheet name="Wr. Neustadt" sheetId="16" state="visible" r:id="rId17"/>
    <sheet name="NÖ Bezirke &amp; Gemeinden" sheetId="17" state="visible" r:id="rId18"/>
    <sheet name="GuV LO OÖ" sheetId="18" state="visible" r:id="rId19"/>
    <sheet name="Linz" sheetId="19" state="visible" r:id="rId20"/>
    <sheet name="Steyr" sheetId="20" state="visible" r:id="rId21"/>
    <sheet name="Wels" sheetId="21" state="visible" r:id="rId22"/>
    <sheet name="OÖ Bezirke &amp; Gemeinden" sheetId="22" state="visible" r:id="rId23"/>
    <sheet name="GuV LO Salzburg" sheetId="23" state="visible" r:id="rId24"/>
    <sheet name="Stadt Salzburg" sheetId="24" state="visible" r:id="rId25"/>
    <sheet name="Salzburg Bezirke &amp; Gemeinden" sheetId="25" state="visible" r:id="rId26"/>
    <sheet name="GuV LO Steiermark" sheetId="26" state="visible" r:id="rId27"/>
    <sheet name="Graz" sheetId="27" state="visible" r:id="rId28"/>
    <sheet name="Steiermark Bezirke &amp; Gemeinden" sheetId="28" state="visible" r:id="rId29"/>
    <sheet name="GuV LO Tirol" sheetId="29" state="visible" r:id="rId30"/>
    <sheet name="Innsbruck" sheetId="30" state="visible" r:id="rId31"/>
    <sheet name="Tirol Bezirke &amp; Gemeinden" sheetId="31" state="visible" r:id="rId32"/>
    <sheet name="GuV LO Vorarlberg" sheetId="32" state="visible" r:id="rId33"/>
    <sheet name="Bregenz" sheetId="33" state="visible" r:id="rId34"/>
    <sheet name="Vorarlberg Bezirke &amp; Gemeinden" sheetId="34" state="visible" r:id="rId35"/>
    <sheet name="GuV LO Wien" sheetId="35" state="visible" r:id="rId36"/>
    <sheet name="Bezirksorganisationen Wien" sheetId="36" state="visible" r:id="rId37"/>
    <sheet name="Teil III" sheetId="37" state="visible" r:id="rId38"/>
    <sheet name="Immobilien" sheetId="38" state="visible" r:id="rId39"/>
    <sheet name="Liste der Immobilien" sheetId="39" state="visible" r:id="rId40"/>
    <sheet name="Gliederungen" sheetId="40" state="visible" r:id="rId41"/>
    <sheet name="Liste der Gliederungen" sheetId="41" state="visible" r:id="rId42"/>
    <sheet name="Spenden" sheetId="42" state="visible" r:id="rId43"/>
    <sheet name="Liste der Spenden" sheetId="43" state="visible" r:id="rId44"/>
    <sheet name="Inserate" sheetId="44" state="visible" r:id="rId45"/>
    <sheet name="Liste der Inserate" sheetId="45" state="visible" r:id="rId46"/>
    <sheet name="Sponsoring" sheetId="46" state="visible" r:id="rId47"/>
    <sheet name="Liste der Sponsorings" sheetId="47" state="visible" r:id="rId48"/>
    <sheet name="Beteiligungen" sheetId="48" state="visible" r:id="rId49"/>
    <sheet name="Liste der Beteiligungen" sheetId="49" state="visible" r:id="rId50"/>
    <sheet name="nahestehende Organisationen" sheetId="50" state="visible" r:id="rId51"/>
    <sheet name="Liste der nahestehenden Organis" sheetId="51" state="visible" r:id="rId52"/>
  </sheets>
  <definedNames>
    <definedName function="false" hidden="false" localSheetId="47" name="_xlnm.Print_Area" vbProcedure="false">Beteiligungen!$A$1:$A$42</definedName>
    <definedName function="false" hidden="false" localSheetId="35" name="_xlnm.Print_Area" vbProcedure="false">'Bezirksorganisationen Wien'!$A$1:$F$20</definedName>
    <definedName function="false" hidden="false" localSheetId="2" name="_xlnm.Print_Area" vbProcedure="false">'Bilanz Bund'!$A$1:$F$46</definedName>
    <definedName function="false" hidden="false" localSheetId="32" name="_xlnm.Print_Area" vbProcedure="false">Bregenz!$A$1:$E$45</definedName>
    <definedName function="false" hidden="false" localSheetId="7" name="_xlnm.Print_Area" vbProcedure="false">'Burgenland Bezirke &amp; Gemeinden'!$A$1:$F$20</definedName>
    <definedName function="false" hidden="false" localSheetId="0" name="_xlnm.Print_Area" vbProcedure="false">Deckblatt!$A$1:$B$40</definedName>
    <definedName function="false" hidden="false" localSheetId="6" name="_xlnm.Print_Area" vbProcedure="false">Eisenstadt!$A$1:$E$45</definedName>
    <definedName function="false" hidden="false" localSheetId="39" name="_xlnm.Print_Area" vbProcedure="false">Gliederungen!$A$1:$A$42</definedName>
    <definedName function="false" hidden="false" localSheetId="26" name="_xlnm.Print_Area" vbProcedure="false">Graz!$A$1:$E$45</definedName>
    <definedName function="false" hidden="false" localSheetId="3" name="_xlnm.Print_Area" vbProcedure="false">'GuV Bund'!$A$1:$E$45</definedName>
    <definedName function="false" hidden="false" localSheetId="5" name="_xlnm.Print_Area" vbProcedure="false">'GuV LO Burgenland'!$A$1:$E$45</definedName>
    <definedName function="false" hidden="false" localSheetId="8" name="_xlnm.Print_Area" vbProcedure="false">'GuV LO Kärnten'!$A$1:$E$45</definedName>
    <definedName function="false" hidden="false" localSheetId="12" name="_xlnm.Print_Area" vbProcedure="false">'GuV LO NÖ'!$A$1:$E$46</definedName>
    <definedName function="false" hidden="false" localSheetId="17" name="_xlnm.Print_Area" vbProcedure="false">'GuV LO OÖ'!$A$1:$E$47</definedName>
    <definedName function="false" hidden="false" localSheetId="22" name="_xlnm.Print_Area" vbProcedure="false">'GuV LO Salzburg'!$A$1:$E$49</definedName>
    <definedName function="false" hidden="false" localSheetId="25" name="_xlnm.Print_Area" vbProcedure="false">'GuV LO Steiermark'!$A$1:$E$45</definedName>
    <definedName function="false" hidden="false" localSheetId="28" name="_xlnm.Print_Area" vbProcedure="false">'GuV LO Tirol'!$A$1:$E$47</definedName>
    <definedName function="false" hidden="false" localSheetId="31" name="_xlnm.Print_Area" vbProcedure="false">'GuV LO Vorarlberg'!$A$1:$E$45</definedName>
    <definedName function="false" hidden="false" localSheetId="34" name="_xlnm.Print_Area" vbProcedure="false">'GuV LO Wien'!$A$1:$E$46</definedName>
    <definedName function="false" hidden="false" localSheetId="37" name="_xlnm.Print_Area" vbProcedure="false">Immobilien!$A$1:$A$42</definedName>
    <definedName function="false" hidden="false" localSheetId="29" name="_xlnm.Print_Area" vbProcedure="false">Innsbruck!$A$1:$E$45</definedName>
    <definedName function="false" hidden="false" localSheetId="43" name="_xlnm.Print_Area" vbProcedure="false">Inserate!$A$1:$A$42</definedName>
    <definedName function="false" hidden="false" localSheetId="11" name="_xlnm.Print_Area" vbProcedure="false">'Kärnten Bezirke &amp; Gemeinden'!$A$1:$F$20</definedName>
    <definedName function="false" hidden="false" localSheetId="9" name="_xlnm.Print_Area" vbProcedure="false">Klagenfurt!$A$1:$E$49</definedName>
    <definedName function="false" hidden="false" localSheetId="14" name="_xlnm.Print_Area" vbProcedure="false">Krems!$A$1:$E$47</definedName>
    <definedName function="false" hidden="false" localSheetId="18" name="_xlnm.Print_Area" vbProcedure="false">Linz!$A$1:$E$45</definedName>
    <definedName function="false" hidden="false" localSheetId="48" name="_xlnm.Print_Area" vbProcedure="false">'Liste der Beteiligungen'!$A$1:$A$7</definedName>
    <definedName function="false" hidden="false" localSheetId="40" name="_xlnm.Print_Area" vbProcedure="false">'Liste der Gliederungen'!$A$1:$B$51</definedName>
    <definedName function="false" hidden="false" localSheetId="38" name="_xlnm.Print_Area" vbProcedure="false">'Liste der Immobilien'!$A$1:$B$39</definedName>
    <definedName function="false" hidden="false" localSheetId="44" name="_xlnm.Print_Area" vbProcedure="false">'Liste der Inserate'!$A$1:$A$7</definedName>
    <definedName function="false" hidden="false" localSheetId="50" name="_xlnm.Print_Area" vbProcedure="false">'Liste der nahestehenden Organis'!$A$1:$A$20</definedName>
    <definedName function="false" hidden="false" localSheetId="42" name="_xlnm.Print_Area" vbProcedure="false">'Liste der Spenden'!$A$1:$E$33</definedName>
    <definedName function="false" hidden="false" localSheetId="46" name="_xlnm.Print_Area" vbProcedure="false">'Liste der Sponsorings'!$A$1:$A$7</definedName>
    <definedName function="false" hidden="false" localSheetId="49" name="_xlnm.Print_Area" vbProcedure="false">'nahestehende Organisationen'!$A$1:$A$42</definedName>
    <definedName function="false" hidden="false" localSheetId="16" name="_xlnm.Print_Area" vbProcedure="false">'NÖ Bezirke &amp; Gemeinden'!$A$1:$F$20</definedName>
    <definedName function="false" hidden="false" localSheetId="21" name="_xlnm.Print_Area" vbProcedure="false">'OÖ Bezirke &amp; Gemeinden'!$A$1:$F$20</definedName>
    <definedName function="false" hidden="false" localSheetId="24" name="_xlnm.Print_Area" vbProcedure="false">'Salzburg Bezirke &amp; Gemeinden'!$A$1:$F$20</definedName>
    <definedName function="false" hidden="false" localSheetId="41" name="_xlnm.Print_Area" vbProcedure="false">Spenden!$A$1:$A$42</definedName>
    <definedName function="false" hidden="false" localSheetId="45" name="_xlnm.Print_Area" vbProcedure="false">Sponsoring!$A$1:$A$42</definedName>
    <definedName function="false" hidden="false" localSheetId="13" name="_xlnm.Print_Area" vbProcedure="false">'St. Pölten'!$A$1:$E$45</definedName>
    <definedName function="false" hidden="false" localSheetId="23" name="_xlnm.Print_Area" vbProcedure="false">'Stadt Salzburg'!$A$1:$E$45</definedName>
    <definedName function="false" hidden="false" localSheetId="27" name="_xlnm.Print_Area" vbProcedure="false">'Steiermark Bezirke &amp; Gemeinden'!$A$1:$F$14</definedName>
    <definedName function="false" hidden="false" localSheetId="19" name="_xlnm.Print_Area" vbProcedure="false">Steyr!$A$1:$E$45</definedName>
    <definedName function="false" hidden="false" localSheetId="1" name="_xlnm.Print_Area" vbProcedure="false">'Teil I'!$A$1:$A$41</definedName>
    <definedName function="false" hidden="false" localSheetId="4" name="_xlnm.Print_Area" vbProcedure="false">'Teil II'!$A$1:$A$41</definedName>
    <definedName function="false" hidden="false" localSheetId="36" name="_xlnm.Print_Area" vbProcedure="false">'Teil III'!$A$1:$A$42</definedName>
    <definedName function="false" hidden="false" localSheetId="30" name="_xlnm.Print_Area" vbProcedure="false">'Tirol Bezirke &amp; Gemeinden'!$A$1:$F$20</definedName>
    <definedName function="false" hidden="false" localSheetId="10" name="_xlnm.Print_Area" vbProcedure="false">Villach!$A$1:$E$46</definedName>
    <definedName function="false" hidden="false" localSheetId="33" name="_xlnm.Print_Area" vbProcedure="false">'Vorarlberg Bezirke &amp; Gemeinden'!$A$1:$F$20</definedName>
    <definedName function="false" hidden="false" localSheetId="20" name="_xlnm.Print_Area" vbProcedure="false">Wels!$A$1:$E$45</definedName>
    <definedName function="false" hidden="false" localSheetId="15" name="_xlnm.Print_Area" vbProcedure="false">'Wr. Neustadt'!$A$1:$E$45</definedName>
    <definedName function="false" hidden="false" localSheetId="2" name="Excel_BuiltIn_Print_Area" vbProcedure="false">'Bilanz Bund'!$A$1:$D$25</definedName>
    <definedName function="false" hidden="false" localSheetId="3" name="Excel_BuiltIn_Print_Area" vbProcedure="false">'GuV Bund'!$A$1:$D$45</definedName>
    <definedName function="false" hidden="false" localSheetId="5" name="Excel_BuiltIn_Print_Area" vbProcedure="false">'GuV LO Burgenland'!$A$1:$D$47</definedName>
    <definedName function="false" hidden="false" localSheetId="8" name="Excel_BuiltIn_Print_Area" vbProcedure="false">'GuV LO Kärnten'!$A$1:$D$47</definedName>
    <definedName function="false" hidden="false" localSheetId="12" name="Excel_BuiltIn_Print_Area" vbProcedure="false">'GuV LO NÖ'!$B$1:$F$48</definedName>
    <definedName function="false" hidden="false" localSheetId="14" name="Excel_BuiltIn_Print_Area" vbProcedure="false">Krems!$A$1:$D$49</definedName>
    <definedName function="false" hidden="false" localSheetId="15" name="Excel_BuiltIn_Print_Area" vbProcedure="false">'Wr. Neustadt'!$A$1:$D$48</definedName>
    <definedName function="false" hidden="false" localSheetId="19" name="Excel_BuiltIn_Print_Area" vbProcedure="false">Steyr!$A$1:$D$48</definedName>
    <definedName function="false" hidden="false" localSheetId="20" name="Excel_BuiltIn_Print_Area" vbProcedure="false">Wels!$A$1:$D$47</definedName>
    <definedName function="false" hidden="false" localSheetId="24" name="Excel_BuiltIn_Print_Area" vbProcedure="false">'Salzburg Bezirke &amp; Gemeinden'!$A$1:$D$8</definedName>
    <definedName function="false" hidden="false" localSheetId="25" name="Excel_BuiltIn_Print_Area" vbProcedure="false">'GuV LO Steiermark'!$A$1:$F$45</definedName>
    <definedName function="false" hidden="false" localSheetId="27" name="Excel_BuiltIn_Print_Area" vbProcedure="false">'Steiermark Bezirke &amp; Gemeinden'!$A$1:$C$14</definedName>
    <definedName function="false" hidden="false" localSheetId="29" name="Excel_BuiltIn_Print_Area" vbProcedure="false">Innsbruck!$A$1:$D$45</definedName>
    <definedName function="false" hidden="false" localSheetId="31" name="Excel_BuiltIn_Print_Area" vbProcedure="false">'GuV LO Vorarlberg'!$A$1:$D$45</definedName>
    <definedName function="false" hidden="false" localSheetId="32" name="Excel_BuiltIn_Print_Area" vbProcedure="false">Bregenz!$A$1:$D$45</definedName>
    <definedName function="false" hidden="false" localSheetId="35" name="Excel_BuiltIn_Print_Area" vbProcedure="false">'Bezirksorganisationen Wien'!$A$1:$C$29</definedName>
    <definedName function="false" hidden="false" localSheetId="38" name="Excel_BuiltIn_Print_Area" vbProcedure="false">'Liste der Immobilien'!$A$57:$A$57</definedName>
    <definedName function="false" hidden="false" localSheetId="40" name="Excel_BuiltIn_Print_Area" vbProcedure="false">'Liste der Gliederungen'!$A$35:$B$35</definedName>
    <definedName function="false" hidden="false" localSheetId="42" name="_xlnm.Print_Area" vbProcedure="false">'Liste der Spenden'!$A$1:$E$20</definedName>
    <definedName function="false" hidden="false" localSheetId="44" name="Excel_BuiltIn_Print_Area" vbProcedure="false">'Liste der Inserate'!$A$1:$B$21</definedName>
    <definedName function="false" hidden="false" localSheetId="48" name="Excel_BuiltIn_Print_Area" vbProcedure="false">'Liste der Beteiligungen'!$A$3:$C$19</definedName>
    <definedName function="false" hidden="false" localSheetId="50" name="Excel_BuiltIn_Print_Area" vbProcedure="false">'Liste der nahestehenden Organis'!$A$1:$B$18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<sst xmlns="http://schemas.openxmlformats.org/spreadsheetml/2006/main" count="1910" uniqueCount="335">
  <si>
    <t xml:space="preserve">Rechenschaftsbericht</t>
  </si>
  <si>
    <t xml:space="preserve">KPÖ – Kommunistische Partei Österreichs</t>
  </si>
  <si>
    <t xml:space="preserve">für das Jahr 2024</t>
  </si>
  <si>
    <t xml:space="preserve">Wien, am 15. Dezember 2025</t>
  </si>
  <si>
    <t xml:space="preserve">Günther Hopfgartner</t>
  </si>
  <si>
    <t xml:space="preserve">Mag. Dietmar Zach</t>
  </si>
  <si>
    <t xml:space="preserve">Bundessprecher</t>
  </si>
  <si>
    <t xml:space="preserve">stellvertretender Finanzreferent</t>
  </si>
  <si>
    <t xml:space="preserve">Berichtsteil I</t>
  </si>
  <si>
    <t xml:space="preserve">Bundesorganisation</t>
  </si>
  <si>
    <t xml:space="preserve">Vermögensaufstellung Bundesorganisation</t>
  </si>
  <si>
    <t xml:space="preserve">31.12.2023</t>
  </si>
  <si>
    <t xml:space="preserve">31.12.2024</t>
  </si>
  <si>
    <t xml:space="preserve">€</t>
  </si>
  <si>
    <t xml:space="preserve">1. Aktiva</t>
  </si>
  <si>
    <t xml:space="preserve">a.   Anlagevermögen</t>
  </si>
  <si>
    <t xml:space="preserve">i.</t>
  </si>
  <si>
    <t xml:space="preserve">Grundstücke/Immobilien</t>
  </si>
  <si>
    <t xml:space="preserve">ii.</t>
  </si>
  <si>
    <t xml:space="preserve">grundstücksgleiche Rechte u. Bauten, einschließlich der Bauten auf fremden Grund</t>
  </si>
  <si>
    <t xml:space="preserve">Preis 1967 ÖS</t>
  </si>
  <si>
    <t xml:space="preserve">Preis EUR</t>
  </si>
  <si>
    <t xml:space="preserve">ÖS VPI</t>
  </si>
  <si>
    <t xml:space="preserve">EUR VPI</t>
  </si>
  <si>
    <t xml:space="preserve">niedrigst EUR</t>
  </si>
  <si>
    <t xml:space="preserve">höchst EUR</t>
  </si>
  <si>
    <t xml:space="preserve">Preis EUR Schnitt</t>
  </si>
  <si>
    <t xml:space="preserve">iii.</t>
  </si>
  <si>
    <t xml:space="preserve">Geschäftsausstattung</t>
  </si>
  <si>
    <t xml:space="preserve">iv.</t>
  </si>
  <si>
    <t xml:space="preserve">Anteile an Unternehmen</t>
  </si>
  <si>
    <t xml:space="preserve">v.</t>
  </si>
  <si>
    <t xml:space="preserve">sonstige Finanzanlagen</t>
  </si>
  <si>
    <t xml:space="preserve">b. Umlaufvermögen</t>
  </si>
  <si>
    <t xml:space="preserve">Forderungen an Gliederungen der Partei</t>
  </si>
  <si>
    <t xml:space="preserve">Kassenbestand</t>
  </si>
  <si>
    <t xml:space="preserve">Bankguthaben und Schecks</t>
  </si>
  <si>
    <t xml:space="preserve">Forderungen aus der Parteienförderung</t>
  </si>
  <si>
    <t xml:space="preserve">sonstige Forderungen und Vermögensgegenstände</t>
  </si>
  <si>
    <t xml:space="preserve">ARA</t>
  </si>
  <si>
    <t xml:space="preserve">Gesamtsumme Aktiva</t>
  </si>
  <si>
    <t xml:space="preserve">2. Passiva</t>
  </si>
  <si>
    <t xml:space="preserve">a. Rückstellungen</t>
  </si>
  <si>
    <t xml:space="preserve">Pensionsrückstellungen</t>
  </si>
  <si>
    <t xml:space="preserve">Rückstellungen für Abfertigungen</t>
  </si>
  <si>
    <t xml:space="preserve">sonstige Rückstellungen</t>
  </si>
  <si>
    <t xml:space="preserve">b. Verbindlichkeiten</t>
  </si>
  <si>
    <t xml:space="preserve">Verbindlichkeiten gegenüber Gliederungen der Partei</t>
  </si>
  <si>
    <t xml:space="preserve">Verbindlichkeiten gegenüber nahestehenden Organisationen</t>
  </si>
  <si>
    <t xml:space="preserve">Verbindlichkeiten gegenüber Kreditinstituten</t>
  </si>
  <si>
    <t xml:space="preserve">Verbindlichkeiten gegenüber sonstigen Kredit- und  Darlehensgebern</t>
  </si>
  <si>
    <t xml:space="preserve">sonstige Verbindlichkeiten</t>
  </si>
  <si>
    <t xml:space="preserve">PRA</t>
  </si>
  <si>
    <t xml:space="preserve">Gesamtsumme Passiva</t>
  </si>
  <si>
    <t xml:space="preserve">Reinvermögen</t>
  </si>
  <si>
    <t xml:space="preserve">Aufstellung Erträge und Aufwendungen der Bundesorganisation</t>
  </si>
  <si>
    <t xml:space="preserve">Erträge</t>
  </si>
  <si>
    <t xml:space="preserve">1.</t>
  </si>
  <si>
    <t xml:space="preserve">Fördermittel</t>
  </si>
  <si>
    <t xml:space="preserve">2.</t>
  </si>
  <si>
    <t xml:space="preserve">Mitgliedsbeiträge</t>
  </si>
  <si>
    <t xml:space="preserve">3.</t>
  </si>
  <si>
    <t xml:space="preserve">Erträge aus der Parteiorganisation</t>
  </si>
  <si>
    <t xml:space="preserve">4.</t>
  </si>
  <si>
    <t xml:space="preserve">Erträge aus nahestehenden Organisationen oder Personenkomitees</t>
  </si>
  <si>
    <t xml:space="preserve">5.</t>
  </si>
  <si>
    <t xml:space="preserve">Beiträge der der jeweiligen Partei angehörenden Mandatare und Funktionäre</t>
  </si>
  <si>
    <t xml:space="preserve">6.</t>
  </si>
  <si>
    <t xml:space="preserve">Erträge aus parteieigener wirtschaftlicher Tätigkeit</t>
  </si>
  <si>
    <t xml:space="preserve">7.</t>
  </si>
  <si>
    <t xml:space="preserve">Erträge aus Anteilen an Unternehmen</t>
  </si>
  <si>
    <t xml:space="preserve">8.</t>
  </si>
  <si>
    <t xml:space="preserve">Erträge aus sonstigem Vermögen</t>
  </si>
  <si>
    <t xml:space="preserve">9.</t>
  </si>
  <si>
    <t xml:space="preserve">Erträge aus Veranstaltungen, aus der Herstellung und dem Vertrieb von Druckschriften sowie ähnliche sich unmittelbar aus der Parteitätigkeit ergebende Erträge</t>
  </si>
  <si>
    <t xml:space="preserve">10.</t>
  </si>
  <si>
    <t xml:space="preserve">Geldspenden (§ 2 Z 5)</t>
  </si>
  <si>
    <t xml:space="preserve">11.</t>
  </si>
  <si>
    <t xml:space="preserve">Spenden in Form von lebenden Subventionen (§ 2 Z 5)</t>
  </si>
  <si>
    <t xml:space="preserve">12.</t>
  </si>
  <si>
    <t xml:space="preserve">Spenden in Form von Sachleistungen (§ 2 Z 5)</t>
  </si>
  <si>
    <t xml:space="preserve">13.</t>
  </si>
  <si>
    <t xml:space="preserve">Sponsoring (§ 2 Z 6)</t>
  </si>
  <si>
    <t xml:space="preserve">14.</t>
  </si>
  <si>
    <t xml:space="preserve">Inserate (§ 2 Z 7)</t>
  </si>
  <si>
    <t xml:space="preserve">15.</t>
  </si>
  <si>
    <t xml:space="preserve">Erträge aus Einzelzuwendungen und Sachleistungen (§ 2 Z 5b lit. h)</t>
  </si>
  <si>
    <t xml:space="preserve">16.</t>
  </si>
  <si>
    <t xml:space="preserve">sonstige Erträge, wobei solche von mehr als 5 vH des jeweiligen Jahresertrages gesondert auszuweisen sind</t>
  </si>
  <si>
    <t xml:space="preserve">Summe Erträge</t>
  </si>
  <si>
    <t xml:space="preserve">Aufwendungen</t>
  </si>
  <si>
    <t xml:space="preserve">Personalaufwand</t>
  </si>
  <si>
    <t xml:space="preserve">Büroaufwand für den laufenden Betrieb inkl. Abschreibungen</t>
  </si>
  <si>
    <t xml:space="preserve">Außenwerbung, insbesondere Plakate</t>
  </si>
  <si>
    <t xml:space="preserve">Direktwerbung</t>
  </si>
  <si>
    <t xml:space="preserve">Inserate und Werbeeinschaltungen</t>
  </si>
  <si>
    <t xml:space="preserve">sonstiger Sachaufwand für Öffentlichkeitsarbeit</t>
  </si>
  <si>
    <t xml:space="preserve">Aufwendungen für Veranstaltungen</t>
  </si>
  <si>
    <t xml:space="preserve">Aufwendungen für Fuhrpark</t>
  </si>
  <si>
    <t xml:space="preserve">sonstiger Sachaufwand für Administration und Schulungskosten</t>
  </si>
  <si>
    <t xml:space="preserve">Mitgliedsbeiträge und internationale Arbeit</t>
  </si>
  <si>
    <t xml:space="preserve">Rechts-, Prüfungs- und Beratungsaufwand</t>
  </si>
  <si>
    <t xml:space="preserve">Kreditzinsenaufwand und Aufwand für Finanznebenkosten</t>
  </si>
  <si>
    <t xml:space="preserve">Reise- und Fahrtkostenaufwand</t>
  </si>
  <si>
    <t xml:space="preserve">Aufwendungen im Zusammenhang mit Unternehmen, an denen Anteile gehalten werden</t>
  </si>
  <si>
    <t xml:space="preserve">Aufwendungen für nahestehende Organisationen</t>
  </si>
  <si>
    <t xml:space="preserve">Aufwendungen innerhalb der Parteiorganisation</t>
  </si>
  <si>
    <t xml:space="preserve">17.</t>
  </si>
  <si>
    <t xml:space="preserve">Aufwand zur Unterstützung eines Wahlwerbers für die Wahl des Bundespräsidenten</t>
  </si>
  <si>
    <t xml:space="preserve">18.</t>
  </si>
  <si>
    <t xml:space="preserve">sonstige Aufwandsarten, wobei solche in der Höhe von mehr als 5 vH des jeweiligen Jahresaufwands gesondert auszuweisen sind</t>
  </si>
  <si>
    <t xml:space="preserve">Summe Aufwendungen</t>
  </si>
  <si>
    <t xml:space="preserve">Saldo</t>
  </si>
  <si>
    <t xml:space="preserve">Berichtsteil II</t>
  </si>
  <si>
    <t xml:space="preserve">Landes-, Bezirks- und Gemeindeorganisationen</t>
  </si>
  <si>
    <t xml:space="preserve">Aufstellung Erträge und Aufwendungen Burgenland</t>
  </si>
  <si>
    <t xml:space="preserve">Büroaufwand für den laufenden Betrieb inklusive Abschreibungen</t>
  </si>
  <si>
    <t xml:space="preserve">Aufwendungen innherhalb der Parteiorganisation</t>
  </si>
  <si>
    <t xml:space="preserve">Aufstellung Erträge und Aufwendungen Eisenstadt</t>
  </si>
  <si>
    <t xml:space="preserve">Aufwendungen </t>
  </si>
  <si>
    <t xml:space="preserve">Landesorganisation Burgenland – Bezirksgruppen – Summe Erträge und Aufwendungen</t>
  </si>
  <si>
    <t xml:space="preserve">Es exisiteren keine weiteren Bezirks- oder Gemeindeorganisationen mit eigener Finanzgebarung.</t>
  </si>
  <si>
    <t xml:space="preserve">Aufstellung Erträge und Aufwendungen Kärnten</t>
  </si>
  <si>
    <t xml:space="preserve">Aufstellung Erträge und Aufwendungen – Klagenfurt</t>
  </si>
  <si>
    <t xml:space="preserve">Rückerstattung Versicherung</t>
  </si>
  <si>
    <t xml:space="preserve">Büroaufwand für laufenden Betrieb inklusive Abschreibungen</t>
  </si>
  <si>
    <t xml:space="preserve">Davon (versicherungsgedeckte) Reparaturen</t>
  </si>
  <si>
    <t xml:space="preserve">Überweisungen auf Konto der Bezirksleitung der KPÖ</t>
  </si>
  <si>
    <t xml:space="preserve">Betriebskosten, Gebühren, Vers.Prämien etc. und nicht versicherungsgedeckte Reparaturen</t>
  </si>
  <si>
    <t xml:space="preserve">Aufstellung Erträge und Aufwendungen – Villach</t>
  </si>
  <si>
    <t xml:space="preserve">Beiträge der jeweiligen Partei angehörenden Mandatare und Funktionäre</t>
  </si>
  <si>
    <t xml:space="preserve">Erträge aus Anteilen von Unternehmen</t>
  </si>
  <si>
    <t xml:space="preserve">Erträge aus Veranstaltungen, aus der Herstellung und dem Vertrieb von Druckschriften sowie ähnliches</t>
  </si>
  <si>
    <t xml:space="preserve">sonstige Erträge, wobei solche vonmehr als 5 vH des jeweiligen Jahresbetrages gesondert auszuweisen sind</t>
  </si>
  <si>
    <t xml:space="preserve">Landesorganisation Kärnten – Bezirksgruppen – Summe Erträge und Aufwendungen</t>
  </si>
  <si>
    <t xml:space="preserve">Aufstellung Erträge und Aufwendungen – Niederösterreich</t>
  </si>
  <si>
    <t xml:space="preserve">davon Aufwendungen für Fernwärme und div. Abgaben</t>
  </si>
  <si>
    <t xml:space="preserve">Aufstellung Erträge und Aufwendungen - St. Pölten (Stadt)</t>
  </si>
  <si>
    <t xml:space="preserve">Aufstellung Erträge und Aufwendungen – Statutarstadt Krems</t>
  </si>
  <si>
    <t xml:space="preserve">davon Ausgaben Nothilfekonto </t>
  </si>
  <si>
    <t xml:space="preserve">Aufstellung Erträge und Aufwendungen – Wr. Neustadt</t>
  </si>
  <si>
    <t xml:space="preserve">Landesorganisation Niederösterreich – Bezirksgruppen – Summe Erträge und Aufwendungen</t>
  </si>
  <si>
    <t xml:space="preserve">Summe</t>
  </si>
  <si>
    <t xml:space="preserve">Weinviertel</t>
  </si>
  <si>
    <t xml:space="preserve">andere Gemeinden</t>
  </si>
  <si>
    <t xml:space="preserve">Aufstellung Erträge und Aufwendungen – Oberösterreich</t>
  </si>
  <si>
    <t xml:space="preserve">Heizung</t>
  </si>
  <si>
    <t xml:space="preserve">Versicherung</t>
  </si>
  <si>
    <t xml:space="preserve">Aufstellung Erträge und Aufwendungen – Linz</t>
  </si>
  <si>
    <t xml:space="preserve">Aufstellung Erträge und Aufwendungen – Steyr</t>
  </si>
  <si>
    <t xml:space="preserve">Aufstellung Erträge und Aufwendungen – Wels</t>
  </si>
  <si>
    <t xml:space="preserve">Landesorganisation Oberösterreich – Bezirksgruppen – Summe Erträge und Aufwendungen</t>
  </si>
  <si>
    <t xml:space="preserve">Die Parteibezirke Gmunden, Vöcklabruck, Mühlviertel und Innviertel haben keine eigenes Budget und werden über das Budget des Landesvorstandes finanziert.</t>
  </si>
  <si>
    <t xml:space="preserve">Aufstellung Erträge und Aufwendungen – Salzburg</t>
  </si>
  <si>
    <t xml:space="preserve">davon Volksheim Instandhaltung</t>
  </si>
  <si>
    <t xml:space="preserve">davon Volksheim Betriebskosten</t>
  </si>
  <si>
    <t xml:space="preserve">davon Sozialfonds Auszahlungen</t>
  </si>
  <si>
    <t xml:space="preserve">davon Hallein - Parteilokal</t>
  </si>
  <si>
    <t xml:space="preserve">Aufstellung Erträge und Aufwendungen – Stadt Salzburg</t>
  </si>
  <si>
    <t xml:space="preserve">Landesorganisation Salzburg – Bezirksgruppen – Summe Erträge und Aufwendungen</t>
  </si>
  <si>
    <t xml:space="preserve">Hallein</t>
  </si>
  <si>
    <t xml:space="preserve">Wals-Siezenheim</t>
  </si>
  <si>
    <t xml:space="preserve">Aufstellung Erträge und Aufwendungen – Steiermark</t>
  </si>
  <si>
    <t xml:space="preserve">Aufstellung Erträge und Aufwendungen – Graz</t>
  </si>
  <si>
    <t xml:space="preserve">Landesorganisation Steiermark – Bezirksgruppen – Summe Erträge und Aufwendungen</t>
  </si>
  <si>
    <t xml:space="preserve">ehemals Bezirk Judenburg</t>
  </si>
  <si>
    <t xml:space="preserve">Knittelfeld</t>
  </si>
  <si>
    <t xml:space="preserve">Leoben</t>
  </si>
  <si>
    <t xml:space="preserve">Südoststeiermark</t>
  </si>
  <si>
    <t xml:space="preserve">Weststeiermark</t>
  </si>
  <si>
    <t xml:space="preserve">ehemals Bezirk Bruck an der Mur</t>
  </si>
  <si>
    <t xml:space="preserve">Mürzzuschlag</t>
  </si>
  <si>
    <t xml:space="preserve">Aufstellung Erträge und Aufwendungen – Tirol</t>
  </si>
  <si>
    <t xml:space="preserve">davon div. Rechnungen an J.H.</t>
  </si>
  <si>
    <t xml:space="preserve">davon Weiterleitung Mandatarsbeiträge</t>
  </si>
  <si>
    <t xml:space="preserve">Aufstellung Erträge und Aufwendungen Innsbruck</t>
  </si>
  <si>
    <t xml:space="preserve">Landesorganisation Tirol – Bezirksgruppen – Summe Erträge und Aufwendungen</t>
  </si>
  <si>
    <t xml:space="preserve">Aufstellung Erträge und Aufwendungen Vorarlberg</t>
  </si>
  <si>
    <t xml:space="preserve">Aufstellung Erträge und Aufwendungen Bregenz</t>
  </si>
  <si>
    <t xml:space="preserve">Landesorganisation Vorarlberg – Bezirksgruppen – Summe Erträge und Aufwendungen</t>
  </si>
  <si>
    <t xml:space="preserve">Aufstellung Erträge und Aufwendungen – Wien</t>
  </si>
  <si>
    <t xml:space="preserve">davon Kreditrückzahlung durch LINKS an KPÖ-Wien</t>
  </si>
  <si>
    <t xml:space="preserve">Landesorganisation Wien – Bezirksgruppen - Summe Erträge und Aufwendungen</t>
  </si>
  <si>
    <t xml:space="preserve">Innere Stadt</t>
  </si>
  <si>
    <t xml:space="preserve">Leopoldstadt</t>
  </si>
  <si>
    <t xml:space="preserve">Landstraße</t>
  </si>
  <si>
    <t xml:space="preserve">1040/1050</t>
  </si>
  <si>
    <t xml:space="preserve">1060-1090</t>
  </si>
  <si>
    <t xml:space="preserve">Favoriten</t>
  </si>
  <si>
    <t xml:space="preserve">Simmering</t>
  </si>
  <si>
    <t xml:space="preserve">Meidling &amp; Hietzing</t>
  </si>
  <si>
    <t xml:space="preserve">Wien-West (1130-1190)</t>
  </si>
  <si>
    <t xml:space="preserve">Wien 1140/1150</t>
  </si>
  <si>
    <t xml:space="preserve">Wien 1160 – 1190</t>
  </si>
  <si>
    <t xml:space="preserve">Brigittenau</t>
  </si>
  <si>
    <t xml:space="preserve">Floridsdorf</t>
  </si>
  <si>
    <t xml:space="preserve">Donaustadt</t>
  </si>
  <si>
    <t xml:space="preserve">Liesing</t>
  </si>
  <si>
    <t xml:space="preserve">Berichtsteil III</t>
  </si>
  <si>
    <t xml:space="preserve">Anlagen</t>
  </si>
  <si>
    <t xml:space="preserve">Liste der Immobilien</t>
  </si>
  <si>
    <r>
      <rPr>
        <b val="true"/>
        <sz val="14"/>
        <color rgb="FF000000"/>
        <rFont val="Aptos Narrow"/>
        <family val="2"/>
        <charset val="1"/>
      </rPr>
      <t xml:space="preserve">Anlage 1 - </t>
    </r>
    <r>
      <rPr>
        <b val="true"/>
        <u val="single"/>
        <sz val="14"/>
        <color rgb="FF000000"/>
        <rFont val="Aptos Narrow"/>
        <family val="2"/>
        <charset val="1"/>
      </rPr>
      <t xml:space="preserve">Liste der Immobilien</t>
    </r>
  </si>
  <si>
    <t xml:space="preserve">Immobilienvermögen einzelner Landesorganisationen:</t>
  </si>
  <si>
    <t xml:space="preserve">Es existiert einzig die Rechtsperson KPÖ. Die Landesorganisationen oder Bezirksgruppen halten über eigenes Immobilienvermögen.</t>
  </si>
  <si>
    <t xml:space="preserve">Detailaufstellung</t>
  </si>
  <si>
    <t xml:space="preserve">Burgenland </t>
  </si>
  <si>
    <t xml:space="preserve">Kärnten </t>
  </si>
  <si>
    <t xml:space="preserve">Niederösterreich</t>
  </si>
  <si>
    <t xml:space="preserve">Oberösterreich</t>
  </si>
  <si>
    <t xml:space="preserve">Salzburg</t>
  </si>
  <si>
    <t xml:space="preserve">Steiermark</t>
  </si>
  <si>
    <t xml:space="preserve">Tirol </t>
  </si>
  <si>
    <t xml:space="preserve">Wien</t>
  </si>
  <si>
    <t xml:space="preserve">Vorarlberg</t>
  </si>
  <si>
    <t xml:space="preserve">Grundstücke – durchgehend bebaut:</t>
  </si>
  <si>
    <t xml:space="preserve">Donawitz-Leoben</t>
  </si>
  <si>
    <t xml:space="preserve">Fischamend</t>
  </si>
  <si>
    <t xml:space="preserve">Fohnsdorf</t>
  </si>
  <si>
    <t xml:space="preserve">Graz</t>
  </si>
  <si>
    <t xml:space="preserve">Kapfenberg</t>
  </si>
  <si>
    <t xml:space="preserve">Klagenfurt</t>
  </si>
  <si>
    <t xml:space="preserve">Linz</t>
  </si>
  <si>
    <t xml:space="preserve">St. Pölten</t>
  </si>
  <si>
    <t xml:space="preserve">Villach</t>
  </si>
  <si>
    <t xml:space="preserve">Voitsberg</t>
  </si>
  <si>
    <t xml:space="preserve">Wien, 1110 ,Wohnungen, Hugogasse</t>
  </si>
  <si>
    <t xml:space="preserve">Wien, 1140, Drechslergasse</t>
  </si>
  <si>
    <t xml:space="preserve">Wien, 1210, Galvanigasse</t>
  </si>
  <si>
    <t xml:space="preserve">Wien, 1190, Wohnung, Nussdorferplatz</t>
  </si>
  <si>
    <t xml:space="preserve">Wien, 1220, Wurmbrandgasse</t>
  </si>
  <si>
    <t xml:space="preserve">Liste der Gliederungen</t>
  </si>
  <si>
    <r>
      <rPr>
        <b val="true"/>
        <sz val="14"/>
        <color rgb="FF000000"/>
        <rFont val="Aptos Narrow"/>
        <family val="2"/>
        <charset val="1"/>
      </rPr>
      <t xml:space="preserve">Anlage 2 - </t>
    </r>
    <r>
      <rPr>
        <b val="true"/>
        <u val="single"/>
        <sz val="14"/>
        <color rgb="FF000000"/>
        <rFont val="Aptos Narrow"/>
        <family val="2"/>
        <charset val="1"/>
      </rPr>
      <t xml:space="preserve">Liste der territorialen Gliederungen</t>
    </r>
  </si>
  <si>
    <t xml:space="preserve">Wieden &amp; Margareten</t>
  </si>
  <si>
    <t xml:space="preserve">Mariahilf, Neubau, Josefstadt, Alsergrund</t>
  </si>
  <si>
    <t xml:space="preserve">Meidling</t>
  </si>
  <si>
    <t xml:space="preserve">Penzing und Rudolfsheim-Fünfhaus</t>
  </si>
  <si>
    <t xml:space="preserve">Ottakring, Hernals, Währing, Döbling</t>
  </si>
  <si>
    <t xml:space="preserve">In 1010 Wien existiert keine Parteiorganisation.</t>
  </si>
  <si>
    <t xml:space="preserve">KPÖ Graz (pol. Bezirke Graz)</t>
  </si>
  <si>
    <t xml:space="preserve">KPÖ Fohnsdorf (entspricht dem ehemaligen Bezirk Judenburg)</t>
  </si>
  <si>
    <t xml:space="preserve">KPÖ Kapfenberg (entspricht dem ehemaligen Bezirk Bruck an der Mur)</t>
  </si>
  <si>
    <t xml:space="preserve">KPÖ Knittelfeld (entspricht dem ehemaligen Bezirk Knittelfeld)</t>
  </si>
  <si>
    <t xml:space="preserve">KPÖ Leoben (pol. Bezirk Leoben, ohne Eisenerz)</t>
  </si>
  <si>
    <t xml:space="preserve">KPÖ Mürzzuschlag (entspricht dem ehemaligen Bezirk Mürzzuschlag) </t>
  </si>
  <si>
    <t xml:space="preserve">KPÖ Südoststeiermark (pol. Bezirke: Südoststeiermark, Weiz und Hartberg-Fürstenfeld)</t>
  </si>
  <si>
    <t xml:space="preserve">KPÖ Weststeiermark (pol. Bezirke Voitsberg und Deutschlandsberg)</t>
  </si>
  <si>
    <t xml:space="preserve">Alle anderen Gemeinden der Steiermark in denen die KPÖ Stmk. vertreten ist, wie Eisenerz, Trieben, Rottenmann, etc. oder pol. Bezirke wie Graz-Umgebung oder Murau werden bei Bedarf (z.B. Landtags- oder Gemeinderatswahlen) über die Landesorganisation verwaltet. Hier gibt es keine eigenständigen territorialen Gliederungen.</t>
  </si>
  <si>
    <t xml:space="preserve">Wiener Neustadt – Stadt</t>
  </si>
  <si>
    <t xml:space="preserve">Krems – Stadt</t>
  </si>
  <si>
    <t xml:space="preserve">St. Pölten – Stadt</t>
  </si>
  <si>
    <t xml:space="preserve">Steyr</t>
  </si>
  <si>
    <t xml:space="preserve">Wels</t>
  </si>
  <si>
    <t xml:space="preserve">Gmunden</t>
  </si>
  <si>
    <t xml:space="preserve">Vöcklabruck</t>
  </si>
  <si>
    <t xml:space="preserve">Mühlviertel</t>
  </si>
  <si>
    <t xml:space="preserve">Innviertel</t>
  </si>
  <si>
    <t xml:space="preserve">Stadt Salzburg</t>
  </si>
  <si>
    <t xml:space="preserve">Kärnten</t>
  </si>
  <si>
    <t xml:space="preserve">Es gibt – jenseits der dargelegten Organisationseinheiten – keine Gemeindeorganisationen mit eigener Finanzgebarung.</t>
  </si>
  <si>
    <t xml:space="preserve">Liste der Spenden</t>
  </si>
  <si>
    <r>
      <rPr>
        <b val="true"/>
        <sz val="14"/>
        <color rgb="FF000000"/>
        <rFont val="Aptos Narrow"/>
        <family val="2"/>
        <charset val="1"/>
      </rPr>
      <t xml:space="preserve">Anlage 3 - </t>
    </r>
    <r>
      <rPr>
        <b val="true"/>
        <u val="single"/>
        <sz val="14"/>
        <color rgb="FF000000"/>
        <rFont val="Aptos Narrow"/>
        <family val="2"/>
        <charset val="1"/>
      </rPr>
      <t xml:space="preserve">Spenden gemäß § 6 PartG</t>
    </r>
  </si>
  <si>
    <t xml:space="preserve">Empfänger</t>
  </si>
  <si>
    <t xml:space="preserve">Nachname</t>
  </si>
  <si>
    <t xml:space="preserve">Vorname</t>
  </si>
  <si>
    <t xml:space="preserve">Summe in €</t>
  </si>
  <si>
    <t xml:space="preserve">PLZ</t>
  </si>
  <si>
    <t xml:space="preserve">KPÖ-Oberösterreich</t>
  </si>
  <si>
    <t xml:space="preserve">Seyr</t>
  </si>
  <si>
    <t xml:space="preserve">Margarete</t>
  </si>
  <si>
    <t xml:space="preserve">Roth </t>
  </si>
  <si>
    <t xml:space="preserve">Robert</t>
  </si>
  <si>
    <t xml:space="preserve">Hörlsberger </t>
  </si>
  <si>
    <t xml:space="preserve">Hans</t>
  </si>
  <si>
    <t xml:space="preserve">KPÖ-Salzburg</t>
  </si>
  <si>
    <t xml:space="preserve">Brendel</t>
  </si>
  <si>
    <t xml:space="preserve">Dirk Siegfried</t>
  </si>
  <si>
    <t xml:space="preserve">Klimaschewski</t>
  </si>
  <si>
    <t xml:space="preserve">Lars</t>
  </si>
  <si>
    <t xml:space="preserve">Krumm</t>
  </si>
  <si>
    <t xml:space="preserve">Brunhild</t>
  </si>
  <si>
    <t xml:space="preserve">Reuter</t>
  </si>
  <si>
    <t xml:space="preserve">Christian</t>
  </si>
  <si>
    <t xml:space="preserve">Sanin</t>
  </si>
  <si>
    <t xml:space="preserve">Gilde</t>
  </si>
  <si>
    <t xml:space="preserve">KPÖ-Bundespartei</t>
  </si>
  <si>
    <t xml:space="preserve">Birngruber</t>
  </si>
  <si>
    <t xml:space="preserve">Florian</t>
  </si>
  <si>
    <t xml:space="preserve">Spitzer</t>
  </si>
  <si>
    <t xml:space="preserve">Krafka</t>
  </si>
  <si>
    <t xml:space="preserve">Alexander</t>
  </si>
  <si>
    <t xml:space="preserve">Schwager</t>
  </si>
  <si>
    <t xml:space="preserve">Ernst</t>
  </si>
  <si>
    <t xml:space="preserve">Ye </t>
  </si>
  <si>
    <t xml:space="preserve">Zhanxiang</t>
  </si>
  <si>
    <t xml:space="preserve">Heshmatpour</t>
  </si>
  <si>
    <t xml:space="preserve">Christoph Daniel</t>
  </si>
  <si>
    <t xml:space="preserve">Fink</t>
  </si>
  <si>
    <t xml:space="preserve">Fritz</t>
  </si>
  <si>
    <t xml:space="preserve">Gneist</t>
  </si>
  <si>
    <t xml:space="preserve">Lukas</t>
  </si>
  <si>
    <t xml:space="preserve">Buschbacher</t>
  </si>
  <si>
    <t xml:space="preserve">Michael</t>
  </si>
  <si>
    <t xml:space="preserve">Yunus</t>
  </si>
  <si>
    <t xml:space="preserve">Philipp</t>
  </si>
  <si>
    <t xml:space="preserve">Pichler</t>
  </si>
  <si>
    <t xml:space="preserve">Walkowiak</t>
  </si>
  <si>
    <t xml:space="preserve">Patrick</t>
  </si>
  <si>
    <t xml:space="preserve">Rosen</t>
  </si>
  <si>
    <t xml:space="preserve">Thomas</t>
  </si>
  <si>
    <t xml:space="preserve">Fischer</t>
  </si>
  <si>
    <t xml:space="preserve">Verena</t>
  </si>
  <si>
    <t xml:space="preserve">Bäuml</t>
  </si>
  <si>
    <t xml:space="preserve">Elias</t>
  </si>
  <si>
    <t xml:space="preserve">Mayrhofer</t>
  </si>
  <si>
    <t xml:space="preserve">Gerald Hans</t>
  </si>
  <si>
    <t xml:space="preserve">Pfeiffer</t>
  </si>
  <si>
    <t xml:space="preserve">Andreas</t>
  </si>
  <si>
    <t xml:space="preserve">Liste der Inserate</t>
  </si>
  <si>
    <r>
      <rPr>
        <b val="true"/>
        <sz val="14"/>
        <color rgb="FF000000"/>
        <rFont val="Aptos Narrow"/>
        <family val="2"/>
        <charset val="1"/>
      </rPr>
      <t xml:space="preserve">Anlage 4 - </t>
    </r>
    <r>
      <rPr>
        <b val="true"/>
        <u val="single"/>
        <sz val="14"/>
        <color rgb="FF000000"/>
        <rFont val="Aptos Narrow"/>
        <family val="2"/>
        <charset val="1"/>
      </rPr>
      <t xml:space="preserve">Inserate</t>
    </r>
  </si>
  <si>
    <t xml:space="preserve">Keine Inserate gemäß § 7 PartG.</t>
  </si>
  <si>
    <t xml:space="preserve">Inserate: 0,00 Euro</t>
  </si>
  <si>
    <t xml:space="preserve">Sponsoringliste</t>
  </si>
  <si>
    <r>
      <rPr>
        <b val="true"/>
        <sz val="14"/>
        <color rgb="FF000000"/>
        <rFont val="Aptos Narrow"/>
        <family val="2"/>
        <charset val="1"/>
      </rPr>
      <t xml:space="preserve">Anlage 5 - </t>
    </r>
    <r>
      <rPr>
        <b val="true"/>
        <u val="single"/>
        <sz val="14"/>
        <color rgb="FF000000"/>
        <rFont val="Aptos Narrow"/>
        <family val="2"/>
        <charset val="1"/>
      </rPr>
      <t xml:space="preserve">Sponsoring</t>
    </r>
  </si>
  <si>
    <t xml:space="preserve">Kein Sponsoring gemäß § 7 PartG.</t>
  </si>
  <si>
    <t xml:space="preserve">Sponsoring: 0,00 Euro</t>
  </si>
  <si>
    <t xml:space="preserve">Einnahmen aus Sponsorierung: 0,00 Euro</t>
  </si>
  <si>
    <t xml:space="preserve">Beteiligungsliste</t>
  </si>
  <si>
    <r>
      <rPr>
        <b val="true"/>
        <sz val="14"/>
        <color rgb="FF000000"/>
        <rFont val="Aptos Narrow"/>
        <family val="2"/>
        <charset val="1"/>
      </rPr>
      <t xml:space="preserve">Anlage 6 - </t>
    </r>
    <r>
      <rPr>
        <b val="true"/>
        <u val="single"/>
        <sz val="14"/>
        <color rgb="FF000000"/>
        <rFont val="Aptos Narrow"/>
        <family val="2"/>
        <charset val="1"/>
      </rPr>
      <t xml:space="preserve">Liste der Beteiligungsunternehmen gemäß § 5 PartG</t>
    </r>
  </si>
  <si>
    <t xml:space="preserve">Keine Beteiligungen gemäß § 5 PartG.</t>
  </si>
  <si>
    <t xml:space="preserve">Nahestehende Organisationen</t>
  </si>
  <si>
    <r>
      <rPr>
        <b val="true"/>
        <sz val="14"/>
        <color rgb="FF000000"/>
        <rFont val="Aptos Narrow"/>
        <family val="2"/>
        <charset val="1"/>
      </rPr>
      <t xml:space="preserve">Anlage 7 - </t>
    </r>
    <r>
      <rPr>
        <b val="true"/>
        <u val="single"/>
        <sz val="14"/>
        <color rgb="FF000000"/>
        <rFont val="Aptos Narrow"/>
        <family val="2"/>
        <charset val="1"/>
      </rPr>
      <t xml:space="preserve">Liste der nahestehenden Organisationen gemäß Parteiengesetz</t>
    </r>
  </si>
  <si>
    <t xml:space="preserve">Verband kommunistischer und fortschrittlicher Kommunalpolitikerinnen und -politiker in der Steiermark</t>
  </si>
  <si>
    <t xml:space="preserve">Bildungsverein der KPÖ Steiermark</t>
  </si>
  <si>
    <t xml:space="preserve">Freunde des Grazer Volkshauses</t>
  </si>
  <si>
    <t xml:space="preserve">Verband kommunistischer und fortschrittlicher Gemeindevertreter in Niederösterreich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</si>
</sst>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€-C07]\ #,##0.00;[RED]\-[$€-C07]\ #,##0.00"/>
    <numFmt numFmtId="166" formatCode="[$€-C07]\ * #,##0.00\ ;\-[$€-C07]\ * #,##0.00\ ;[$€-C07]\ * \-#\ ;@\ "/>
    <numFmt numFmtId="167" formatCode="d\.m\.yy"/>
    <numFmt numFmtId="168" formatCode="#,##0.00"/>
    <numFmt numFmtId="169" formatCode="#,##0.00&quot;       &quot;;\-#,##0.00&quot;       &quot;;&quot; -&quot;#&quot;       &quot;;@\ "/>
    <numFmt numFmtId="170" formatCode="@"/>
    <numFmt numFmtId="171" formatCode="#,##0.00_);\(#,##0.00\)"/>
    <numFmt numFmtId="172" formatCode="0\ %"/>
    <numFmt numFmtId="173" formatCode="General"/>
    <numFmt numFmtId="174" formatCode="dd/mm/yyyy"/>
    <numFmt numFmtId="175" formatCode="_-* #,##0.00\ _D_M_-;\-* #,##0.00\ _D_M_-;_-* \-??\ _D_M_-;_-@_-"/>
    <numFmt numFmtId="176" formatCode="_-* #,##0.00_-;\-* #,##0.00_-;_-* \-??_-;_-@_-"/>
    <numFmt numFmtId="177" formatCode="#,##0.00;\-#,##0.00"/>
    <numFmt numFmtId="178" formatCode="0.00"/>
    <numFmt numFmtId="179" formatCode="d\.m\.yyyy"/>
    <numFmt numFmtId="180" formatCode="d\.m"/>
    <numFmt numFmtId="181" formatCode="#,##0.00\ ;[RED]\-#,##0.00\ "/>
    <numFmt numFmtId="182" formatCode="[$€-C07]\ #,##0.00\ ;\-[$€-C07]\ #,##0.00\ ;[$€-C07]&quot; -&quot;#\ ;@\ "/>
    <numFmt numFmtId="183" formatCode="0.00\ %"/>
    <numFmt numFmtId="184" formatCode="#,##0.00\ [$€-1];[RED]\-#,##0.00\ [$€-1]"/>
    <numFmt numFmtId="185" formatCode="#,##0.00\€"/>
  </numFmts>
  <fonts count="44">
    <font>
      <sz val="12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2"/>
      <color rgb="FF000000"/>
      <name val="Arial"/>
      <family val="2"/>
      <charset val="1"/>
    </font>
    <font>
      <b val="true"/>
      <i val="true"/>
      <sz val="16"/>
      <color rgb="FF000000"/>
      <name val="Arial"/>
      <family val="2"/>
      <charset val="1"/>
    </font>
    <font>
      <sz val="11"/>
      <color rgb="FF000000"/>
      <name val="Arial1"/>
      <family val="0"/>
      <charset val="1"/>
    </font>
    <font>
      <sz val="10"/>
      <color rgb="FF000000"/>
      <name val="Arial1"/>
      <family val="0"/>
      <charset val="1"/>
    </font>
    <font>
      <sz val="11"/>
      <color rgb="FF000000"/>
      <name val="Calibri"/>
      <family val="2"/>
      <charset val="1"/>
    </font>
    <font>
      <sz val="11"/>
      <color rgb="FF000000"/>
      <name val="Aptos Narrow"/>
      <family val="2"/>
      <charset val="1"/>
    </font>
    <font>
      <sz val="12"/>
      <color rgb="FF000000"/>
      <name val="Aptos Narrow"/>
      <family val="2"/>
      <charset val="1"/>
    </font>
    <font>
      <b val="true"/>
      <sz val="14"/>
      <color rgb="FF000000"/>
      <name val="Aptos Narrow"/>
      <family val="2"/>
      <charset val="1"/>
    </font>
    <font>
      <b val="true"/>
      <sz val="16"/>
      <color rgb="FF000000"/>
      <name val="Aptos Narrow"/>
      <family val="2"/>
      <charset val="1"/>
    </font>
    <font>
      <b val="true"/>
      <sz val="13"/>
      <color rgb="FF000000"/>
      <name val="Aptos Narrow"/>
      <family val="2"/>
      <charset val="1"/>
    </font>
    <font>
      <i val="true"/>
      <sz val="10"/>
      <color rgb="FF000000"/>
      <name val="Aptos Narrow"/>
      <family val="2"/>
      <charset val="1"/>
    </font>
    <font>
      <i val="true"/>
      <sz val="12"/>
      <color rgb="FF000000"/>
      <name val="Aptos Narrow"/>
      <family val="2"/>
      <charset val="1"/>
    </font>
    <font>
      <b val="true"/>
      <u val="single"/>
      <sz val="14"/>
      <color rgb="FF000000"/>
      <name val="Aptos Narrow"/>
      <family val="2"/>
      <charset val="1"/>
    </font>
    <font>
      <sz val="10"/>
      <color rgb="FF000000"/>
      <name val="Aptos Narrow"/>
      <family val="2"/>
      <charset val="1"/>
    </font>
    <font>
      <b val="true"/>
      <sz val="10"/>
      <color rgb="FF000000"/>
      <name val="Aptos Narrow"/>
      <family val="2"/>
      <charset val="1"/>
    </font>
    <font>
      <b val="true"/>
      <i val="true"/>
      <sz val="10"/>
      <color rgb="FF000000"/>
      <name val="Aptos Narrow"/>
      <family val="2"/>
      <charset val="1"/>
    </font>
    <font>
      <b val="true"/>
      <sz val="12"/>
      <color rgb="FF000000"/>
      <name val="Aptos Narrow"/>
      <family val="2"/>
      <charset val="1"/>
    </font>
    <font>
      <sz val="10"/>
      <color rgb="FF000000"/>
      <name val="Arial"/>
      <family val="2"/>
      <charset val="1"/>
    </font>
    <font>
      <sz val="10"/>
      <color rgb="FFFF0000"/>
      <name val="Aptos Narrow"/>
      <family val="2"/>
      <charset val="1"/>
    </font>
    <font>
      <i val="true"/>
      <sz val="10"/>
      <color rgb="FFFF0000"/>
      <name val="Aptos Narrow"/>
      <family val="2"/>
      <charset val="1"/>
    </font>
    <font>
      <b val="true"/>
      <sz val="12"/>
      <name val="Aptos Narrow"/>
      <family val="2"/>
      <charset val="1"/>
    </font>
    <font>
      <sz val="10"/>
      <name val="Aptos Narrow"/>
      <family val="2"/>
      <charset val="1"/>
    </font>
    <font>
      <b val="true"/>
      <sz val="10"/>
      <name val="Aptos Narrow"/>
      <family val="2"/>
      <charset val="1"/>
    </font>
    <font>
      <sz val="11"/>
      <name val="Aptos Narrow"/>
      <family val="2"/>
      <charset val="1"/>
    </font>
    <font>
      <b val="true"/>
      <u val="single"/>
      <sz val="10"/>
      <color rgb="FF000000"/>
      <name val="Aptos Narrow"/>
      <family val="2"/>
      <charset val="1"/>
    </font>
    <font>
      <b val="true"/>
      <sz val="11"/>
      <color rgb="FFFF00FF"/>
      <name val="Aptos Narrow"/>
      <family val="2"/>
      <charset val="1"/>
    </font>
    <font>
      <b val="true"/>
      <sz val="10"/>
      <color rgb="FFFF00FF"/>
      <name val="Aptos Narrow"/>
      <family val="2"/>
      <charset val="1"/>
    </font>
    <font>
      <sz val="10"/>
      <color rgb="FF000000"/>
      <name val="Bahnschrift Light"/>
      <family val="2"/>
      <charset val="1"/>
    </font>
    <font>
      <sz val="10"/>
      <name val="Arial"/>
      <family val="2"/>
      <charset val="1"/>
    </font>
    <font>
      <i val="true"/>
      <sz val="9"/>
      <color rgb="FF000000"/>
      <name val="Aptos Narrow"/>
      <family val="2"/>
      <charset val="1"/>
    </font>
    <font>
      <sz val="10.5"/>
      <color rgb="FF000000"/>
      <name val="Aptos Narrow"/>
      <family val="2"/>
      <charset val="1"/>
    </font>
    <font>
      <u val="single"/>
      <sz val="10.5"/>
      <color rgb="FF000000"/>
      <name val="Aptos Narrow"/>
      <family val="2"/>
      <charset val="1"/>
    </font>
    <font>
      <sz val="11"/>
      <color rgb="FFFF0000"/>
      <name val="Aptos Narrow"/>
      <family val="2"/>
      <charset val="1"/>
    </font>
    <font>
      <sz val="9"/>
      <color rgb="FFFF0000"/>
      <name val="Aptos Narrow"/>
      <family val="2"/>
      <charset val="1"/>
    </font>
    <font>
      <i val="true"/>
      <sz val="9"/>
      <color rgb="FFFF0000"/>
      <name val="Aptos Narrow"/>
      <family val="2"/>
      <charset val="1"/>
    </font>
    <font>
      <b val="true"/>
      <sz val="11"/>
      <color rgb="FF000000"/>
      <name val="Aptos Narrow"/>
      <family val="2"/>
      <charset val="1"/>
    </font>
    <font>
      <sz val="12"/>
      <color rgb="FFFF0000"/>
      <name val="Aptos Narrow"/>
      <family val="2"/>
      <charset val="1"/>
    </font>
    <font>
      <i val="true"/>
      <sz val="12"/>
      <color rgb="FFFF0000"/>
      <name val="Aptos Narrow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32" fillId="0" borderId="0" applyFont="true" applyBorder="false" applyAlignment="true" applyProtection="false">
      <alignment horizontal="general" vertical="bottom" textRotation="0" wrapText="true" indent="0" shrinkToFit="false"/>
    </xf>
    <xf numFmtId="41" fontId="1" fillId="0" borderId="0" applyFont="true" applyBorder="false" applyAlignment="false" applyProtection="false"/>
    <xf numFmtId="18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2" fontId="1" fillId="0" borderId="0" applyFont="true" applyBorder="false" applyAlignment="false" applyProtection="false"/>
    <xf numFmtId="172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true" indent="0" shrinkToFit="false"/>
    </xf>
    <xf numFmtId="164" fontId="5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true" indent="0" shrinkToFit="false"/>
      <protection locked="true" hidden="false"/>
    </xf>
    <xf numFmtId="164" fontId="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true" indent="0" shrinkToFit="false"/>
      <protection locked="true" hidden="false"/>
    </xf>
    <xf numFmtId="164" fontId="1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true" indent="0" shrinkToFit="false"/>
      <protection locked="true" hidden="false"/>
    </xf>
    <xf numFmtId="164" fontId="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0" fillId="0" borderId="0" xfId="2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5" fillId="0" borderId="0" xfId="2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0" xfId="27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7" fillId="0" borderId="0" xfId="2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4" fillId="0" borderId="0" xfId="2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2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1" xfId="27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9" fillId="0" borderId="0" xfId="27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2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2" xfId="27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7" fillId="0" borderId="0" xfId="27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17" fillId="0" borderId="0" xfId="27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0" xfId="27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27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0" xfId="27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7" fillId="0" borderId="0" xfId="28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27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27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10" fillId="0" borderId="0" xfId="27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8" fontId="17" fillId="2" borderId="0" xfId="28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3" xfId="27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8" fontId="17" fillId="0" borderId="1" xfId="27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8" fillId="0" borderId="0" xfId="27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2" fillId="0" borderId="0" xfId="27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8" fontId="17" fillId="0" borderId="1" xfId="28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4" xfId="27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4" fillId="0" borderId="0" xfId="27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0" xfId="27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8" fillId="0" borderId="1" xfId="27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23" fillId="0" borderId="0" xfId="27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8" fontId="15" fillId="0" borderId="0" xfId="27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0" xfId="2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0" xfId="27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17" fillId="0" borderId="2" xfId="27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2" xfId="27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18" fillId="0" borderId="3" xfId="27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0" xfId="2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27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19" fillId="0" borderId="0" xfId="2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5" xfId="27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true" indent="0" shrinkToFit="false"/>
      <protection locked="true" hidden="false"/>
    </xf>
    <xf numFmtId="164" fontId="9" fillId="0" borderId="0" xfId="2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27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0" xfId="27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7" fillId="0" borderId="0" xfId="27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8" fontId="2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8" fontId="2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71" fontId="25" fillId="0" borderId="0" xfId="0" applyFont="true" applyBorder="false" applyAlignment="true" applyProtection="true">
      <alignment horizontal="right" vertical="center" textRotation="0" wrapText="true" indent="0" shrinkToFit="false"/>
      <protection locked="false" hidden="false"/>
    </xf>
    <xf numFmtId="168" fontId="10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8" fontId="10" fillId="0" borderId="0" xfId="0" applyFont="true" applyBorder="false" applyAlignment="false" applyProtection="false">
      <alignment horizontal="general" vertical="bottom" textRotation="0" wrapText="true" indent="0" shrinkToFit="false"/>
      <protection locked="true" hidden="false"/>
    </xf>
    <xf numFmtId="171" fontId="26" fillId="0" borderId="0" xfId="0" applyFont="true" applyBorder="false" applyAlignment="true" applyProtection="true">
      <alignment horizontal="right" vertical="center" textRotation="0" wrapText="true" indent="0" shrinkToFit="false"/>
      <protection locked="false" hidden="false"/>
    </xf>
    <xf numFmtId="164" fontId="17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8" fontId="25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72" fontId="17" fillId="0" borderId="0" xfId="19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0" xfId="27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27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27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27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0" xfId="0" applyFont="true" applyBorder="false" applyAlignment="true" applyProtection="true">
      <alignment horizontal="right" vertical="center" textRotation="0" wrapText="true" indent="0" shrinkToFit="false"/>
      <protection locked="false" hidden="false"/>
    </xf>
    <xf numFmtId="168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8" fontId="18" fillId="0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2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8" fontId="2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18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7" fillId="0" borderId="3" xfId="27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0" xfId="2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3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4" fontId="18" fillId="0" borderId="0" xfId="27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2" xfId="27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9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0" fontId="1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8" fontId="1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8" fontId="18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8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9" fillId="0" borderId="0" xfId="27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8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3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35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34" fillId="0" borderId="0" xfId="0" applyFont="true" applyBorder="false" applyAlignment="false" applyProtection="false">
      <alignment horizontal="general" vertical="bottom" textRotation="0" wrapText="true" indent="0" shrinkToFit="false"/>
      <protection locked="true" hidden="false"/>
    </xf>
    <xf numFmtId="172" fontId="36" fillId="0" borderId="0" xfId="1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2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27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7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7" fillId="0" borderId="0" xfId="1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37" fillId="0" borderId="0" xfId="1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3" xfId="17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9" fillId="0" borderId="0" xfId="2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83" fontId="9" fillId="0" borderId="0" xfId="1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8" fillId="0" borderId="0" xfId="1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25" applyFont="true" applyBorder="true" applyAlignment="false" applyProtection="true">
      <alignment horizontal="general" vertical="bottom" textRotation="0" wrapText="true" indent="0" shrinkToFit="false"/>
      <protection locked="true" hidden="false"/>
    </xf>
    <xf numFmtId="183" fontId="33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19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0" fillId="2" borderId="0" xfId="25" applyFont="true" applyBorder="true" applyAlignment="false" applyProtection="true">
      <alignment horizontal="general" vertical="bottom" textRotation="0" wrapText="true" indent="0" shrinkToFit="false"/>
      <protection locked="true" hidden="false"/>
    </xf>
    <xf numFmtId="166" fontId="39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0" applyFont="true" applyBorder="false" applyAlignment="false" applyProtection="false">
      <alignment horizontal="general" vertical="bottom" textRotation="0" wrapText="true" indent="0" shrinkToFit="false"/>
      <protection locked="true" hidden="false"/>
    </xf>
    <xf numFmtId="164" fontId="17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4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2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72" fontId="40" fillId="0" borderId="0" xfId="19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41" fillId="0" borderId="0" xfId="2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27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true" indent="0" shrinkToFit="false"/>
      <protection locked="true" hidden="false"/>
    </xf>
    <xf numFmtId="164" fontId="1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27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4" fontId="17" fillId="0" borderId="0" xfId="27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7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2" fillId="0" borderId="0" xfId="2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2" fillId="0" borderId="0" xfId="27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true" indent="0" shrinkToFit="false"/>
      <protection locked="true" hidden="false"/>
    </xf>
    <xf numFmtId="164" fontId="21" fillId="0" borderId="0" xfId="2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76" fontId="21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85" fontId="2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8" fontId="21" fillId="0" borderId="0" xfId="2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3" fillId="0" borderId="0" xfId="2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21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0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21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3" fillId="0" borderId="0" xfId="27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21" fillId="0" borderId="0" xfId="27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21" fillId="0" borderId="0" xfId="27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27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78" fontId="1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3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7" fillId="0" borderId="0" xfId="27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3" fontId="18" fillId="0" borderId="0" xfId="27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3" fontId="18" fillId="0" borderId="0" xfId="27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2" fontId="17" fillId="0" borderId="0" xfId="2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2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tru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rgebnis 2" xfId="20"/>
    <cellStyle name="Heading 3" xfId="21"/>
    <cellStyle name="Normal" xfId="22"/>
    <cellStyle name="Result 1" xfId="23"/>
    <cellStyle name="Standard 2" xfId="24"/>
    <cellStyle name="Währung 3" xfId="25"/>
    <cellStyle name="Überschrift 1 1" xfId="26"/>
    <cellStyle name="Excel Built-in Normal" xfId="27"/>
    <cellStyle name="Excel_BuiltIn_Comma 1" xfId="28"/>
  </cellStyles>
  <dxfs count="1">
    <dxf>
      <font>
        <b val="0"/>
        <i val="0"/>
        <strike val="0"/>
        <color rgb="FF000000"/>
        <sz val="12"/>
        <u val="none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worksheet" Target="worksheets/sheet51.xml"/><Relationship Id="rId5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9.png"/><Relationship Id="rId2" Type="http://schemas.openxmlformats.org/officeDocument/2006/relationships/image" Target="../media/image20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1120320</xdr:colOff>
      <xdr:row>26</xdr:row>
      <xdr:rowOff>76320</xdr:rowOff>
    </xdr:from>
    <xdr:to>
      <xdr:col>1</xdr:col>
      <xdr:colOff>2666520</xdr:colOff>
      <xdr:row>32</xdr:row>
      <xdr:rowOff>121320</xdr:rowOff>
    </xdr:to>
    <xdr:pic>
      <xdr:nvPicPr>
        <xdr:cNvPr id="0" name="Bild 1" descr=""/>
        <xdr:cNvPicPr/>
      </xdr:nvPicPr>
      <xdr:blipFill>
        <a:blip r:embed="rId1"/>
        <a:srcRect l="7754" t="19404" r="16799" b="17331"/>
        <a:stretch/>
      </xdr:blipFill>
      <xdr:spPr>
        <a:xfrm>
          <a:off x="1120320" y="5248440"/>
          <a:ext cx="5068080" cy="113076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0</xdr:col>
      <xdr:colOff>2080440</xdr:colOff>
      <xdr:row>30</xdr:row>
      <xdr:rowOff>91440</xdr:rowOff>
    </xdr:from>
    <xdr:to>
      <xdr:col>1</xdr:col>
      <xdr:colOff>137520</xdr:colOff>
      <xdr:row>37</xdr:row>
      <xdr:rowOff>120240</xdr:rowOff>
    </xdr:to>
    <xdr:pic>
      <xdr:nvPicPr>
        <xdr:cNvPr id="1" name="Grafik 1" descr=""/>
        <xdr:cNvPicPr/>
      </xdr:nvPicPr>
      <xdr:blipFill>
        <a:blip r:embed="rId2"/>
        <a:stretch/>
      </xdr:blipFill>
      <xdr:spPr>
        <a:xfrm>
          <a:off x="2080440" y="5987520"/>
          <a:ext cx="1578960" cy="1295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30600</xdr:colOff>
      <xdr:row>17</xdr:row>
      <xdr:rowOff>76320</xdr:rowOff>
    </xdr:from>
    <xdr:to>
      <xdr:col>0</xdr:col>
      <xdr:colOff>2224440</xdr:colOff>
      <xdr:row>23</xdr:row>
      <xdr:rowOff>75600</xdr:rowOff>
    </xdr:to>
    <xdr:sp>
      <xdr:nvSpPr>
        <xdr:cNvPr id="2" name="AutoShape 1"/>
        <xdr:cNvSpPr/>
      </xdr:nvSpPr>
      <xdr:spPr>
        <a:xfrm>
          <a:off x="30600" y="3324240"/>
          <a:ext cx="2193840" cy="10854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30600</xdr:colOff>
      <xdr:row>17</xdr:row>
      <xdr:rowOff>76320</xdr:rowOff>
    </xdr:from>
    <xdr:to>
      <xdr:col>0</xdr:col>
      <xdr:colOff>2224440</xdr:colOff>
      <xdr:row>23</xdr:row>
      <xdr:rowOff>75600</xdr:rowOff>
    </xdr:to>
    <xdr:sp>
      <xdr:nvSpPr>
        <xdr:cNvPr id="3" name="AutoShape 1"/>
        <xdr:cNvSpPr/>
      </xdr:nvSpPr>
      <xdr:spPr>
        <a:xfrm>
          <a:off x="30600" y="3324240"/>
          <a:ext cx="2193840" cy="10854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3:F40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66" zoomScalePageLayoutView="100" workbookViewId="0">
      <selection pane="topLeft" activeCell="A24" activeCellId="0" sqref="A24"/>
    </sheetView>
  </sheetViews>
  <sheetFormatPr defaultColWidth="10.93359375" defaultRowHeight="14.25" zeroHeight="false" outlineLevelRow="0" outlineLevelCol="0"/>
  <cols>
    <col collapsed="false" customWidth="true" hidden="false" outlineLevel="0" max="2" min="1" style="1" width="41.63"/>
    <col collapsed="false" customWidth="true" hidden="false" outlineLevel="0" max="3" min="3" style="1" width="8.73"/>
    <col collapsed="false" customWidth="true" hidden="false" outlineLevel="0" max="4" min="4" style="1" width="12.63"/>
    <col collapsed="false" customWidth="true" hidden="false" outlineLevel="0" max="5" min="5" style="1" width="23.09"/>
    <col collapsed="false" customWidth="true" hidden="false" outlineLevel="0" max="6" min="6" style="1" width="1.54"/>
    <col collapsed="false" customWidth="true" hidden="false" outlineLevel="0" max="256" min="7" style="1" width="8.73"/>
    <col collapsed="false" customWidth="false" hidden="false" outlineLevel="0" max="1024" min="257" style="1" width="10.91"/>
  </cols>
  <sheetData>
    <row r="3" customFormat="false" ht="15" hidden="false" customHeight="false" outlineLevel="0" collapsed="false">
      <c r="C3" s="2"/>
    </row>
    <row r="14" customFormat="false" ht="21" hidden="false" customHeight="false" outlineLevel="0" collapsed="false">
      <c r="A14" s="3" t="s">
        <v>0</v>
      </c>
      <c r="B14" s="3"/>
      <c r="C14" s="4"/>
      <c r="D14" s="4"/>
      <c r="E14" s="4"/>
      <c r="F14" s="5"/>
    </row>
    <row r="15" customFormat="false" ht="21" hidden="false" customHeight="false" outlineLevel="0" collapsed="false">
      <c r="B15" s="6"/>
      <c r="C15" s="6"/>
      <c r="D15" s="6"/>
      <c r="E15" s="6"/>
      <c r="F15" s="6"/>
    </row>
    <row r="16" customFormat="false" ht="21" hidden="false" customHeight="false" outlineLevel="0" collapsed="false">
      <c r="A16" s="3" t="s">
        <v>1</v>
      </c>
      <c r="B16" s="3"/>
      <c r="C16" s="4"/>
      <c r="D16" s="4"/>
      <c r="E16" s="4"/>
      <c r="F16" s="5"/>
    </row>
    <row r="17" customFormat="false" ht="21" hidden="false" customHeight="false" outlineLevel="0" collapsed="false">
      <c r="B17" s="6"/>
      <c r="C17" s="6"/>
      <c r="D17" s="6"/>
      <c r="E17" s="6"/>
      <c r="F17" s="6"/>
    </row>
    <row r="18" customFormat="false" ht="21" hidden="false" customHeight="false" outlineLevel="0" collapsed="false">
      <c r="A18" s="3" t="s">
        <v>2</v>
      </c>
      <c r="B18" s="3"/>
      <c r="C18" s="4"/>
      <c r="D18" s="4"/>
      <c r="E18" s="4"/>
      <c r="F18" s="5"/>
    </row>
    <row r="20" customFormat="false" ht="16.5" hidden="false" customHeight="true" outlineLevel="0" collapsed="false">
      <c r="B20" s="2"/>
      <c r="C20" s="2"/>
      <c r="D20" s="2"/>
      <c r="E20" s="2"/>
      <c r="F20" s="2"/>
    </row>
    <row r="23" customFormat="false" ht="14.25" hidden="false" customHeight="false" outlineLevel="0" collapsed="false">
      <c r="A23" s="7" t="s">
        <v>3</v>
      </c>
    </row>
    <row r="25" customFormat="false" ht="14.25" hidden="false" customHeight="false" outlineLevel="0" collapsed="false">
      <c r="A25" s="7" t="s">
        <v>4</v>
      </c>
      <c r="B25" s="7" t="s">
        <v>5</v>
      </c>
    </row>
    <row r="26" customFormat="false" ht="14.25" hidden="false" customHeight="false" outlineLevel="0" collapsed="false">
      <c r="A26" s="7" t="s">
        <v>6</v>
      </c>
      <c r="B26" s="7" t="s">
        <v>7</v>
      </c>
    </row>
    <row r="30" customFormat="false" ht="14.25" hidden="false" customHeight="false" outlineLevel="0" collapsed="false">
      <c r="C30" s="8"/>
      <c r="D30" s="8"/>
    </row>
    <row r="31" customFormat="false" ht="14.25" hidden="false" customHeight="false" outlineLevel="0" collapsed="false">
      <c r="C31" s="8"/>
      <c r="D31" s="8"/>
    </row>
    <row r="39" customFormat="false" ht="14.25" hidden="false" customHeight="false" outlineLevel="0" collapsed="false">
      <c r="E39" s="9"/>
      <c r="F39" s="9"/>
    </row>
    <row r="40" customFormat="false" ht="14.25" hidden="false" customHeight="false" outlineLevel="0" collapsed="false">
      <c r="E40" s="9"/>
      <c r="F40" s="9"/>
    </row>
  </sheetData>
  <mergeCells count="5">
    <mergeCell ref="A14:B14"/>
    <mergeCell ref="A16:B16"/>
    <mergeCell ref="A18:B18"/>
    <mergeCell ref="E39:F39"/>
    <mergeCell ref="E40:F40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3333"/>
    <pageSetUpPr fitToPage="true"/>
  </sheetPr>
  <dimension ref="A1:G4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A36" activeCellId="0" sqref="A36"/>
    </sheetView>
  </sheetViews>
  <sheetFormatPr defaultColWidth="9.56640625" defaultRowHeight="27" zeroHeight="false" outlineLevelRow="0" outlineLevelCol="0"/>
  <cols>
    <col collapsed="false" customWidth="true" hidden="false" outlineLevel="0" max="1" min="1" style="1" width="3.63"/>
    <col collapsed="false" customWidth="true" hidden="false" outlineLevel="0" max="2" min="2" style="1" width="96.63"/>
    <col collapsed="false" customWidth="true" hidden="false" outlineLevel="0" max="3" min="3" style="1" width="15.63"/>
    <col collapsed="false" customWidth="true" hidden="false" outlineLevel="0" max="4" min="4" style="2" width="4.63"/>
    <col collapsed="false" customWidth="true" hidden="false" outlineLevel="0" max="5" min="5" style="1" width="15.63"/>
    <col collapsed="false" customWidth="true" hidden="false" outlineLevel="0" max="251" min="6" style="1" width="8.73"/>
    <col collapsed="false" customWidth="false" hidden="false" outlineLevel="0" max="1024" min="252" style="2" width="9.55"/>
  </cols>
  <sheetData>
    <row r="1" customFormat="false" ht="27" hidden="false" customHeight="true" outlineLevel="0" collapsed="false">
      <c r="A1" s="43"/>
      <c r="B1" s="74" t="s">
        <v>123</v>
      </c>
      <c r="C1" s="21"/>
      <c r="D1" s="43"/>
      <c r="E1" s="21"/>
    </row>
    <row r="2" customFormat="false" ht="27" hidden="false" customHeight="true" outlineLevel="0" collapsed="false">
      <c r="A2" s="21"/>
      <c r="B2" s="21"/>
      <c r="C2" s="21"/>
      <c r="D2" s="43"/>
      <c r="E2" s="21"/>
      <c r="F2" s="2"/>
      <c r="G2" s="2"/>
    </row>
    <row r="3" customFormat="false" ht="27" hidden="false" customHeight="true" outlineLevel="0" collapsed="false">
      <c r="A3" s="21"/>
      <c r="B3" s="49" t="s">
        <v>56</v>
      </c>
      <c r="C3" s="54" t="s">
        <v>11</v>
      </c>
      <c r="D3" s="43"/>
      <c r="E3" s="54" t="s">
        <v>11</v>
      </c>
      <c r="F3" s="2"/>
      <c r="G3" s="2"/>
    </row>
    <row r="4" customFormat="false" ht="27" hidden="false" customHeight="true" outlineLevel="0" collapsed="false">
      <c r="A4" s="21"/>
      <c r="B4" s="21"/>
      <c r="C4" s="56" t="s">
        <v>13</v>
      </c>
      <c r="D4" s="43"/>
      <c r="E4" s="56" t="s">
        <v>13</v>
      </c>
      <c r="F4" s="2"/>
      <c r="G4" s="2"/>
    </row>
    <row r="5" customFormat="false" ht="27" hidden="false" customHeight="true" outlineLevel="0" collapsed="false">
      <c r="A5" s="21" t="n">
        <v>1</v>
      </c>
      <c r="B5" s="21" t="s">
        <v>58</v>
      </c>
      <c r="C5" s="39" t="n">
        <v>0</v>
      </c>
      <c r="D5" s="43"/>
      <c r="E5" s="75" t="n">
        <v>0</v>
      </c>
      <c r="F5" s="2"/>
      <c r="G5" s="2"/>
    </row>
    <row r="6" customFormat="false" ht="27" hidden="false" customHeight="true" outlineLevel="0" collapsed="false">
      <c r="A6" s="21" t="n">
        <v>2</v>
      </c>
      <c r="B6" s="21" t="s">
        <v>60</v>
      </c>
      <c r="C6" s="39" t="n">
        <v>1986</v>
      </c>
      <c r="D6" s="43"/>
      <c r="E6" s="75" t="n">
        <v>2125.5</v>
      </c>
      <c r="F6" s="76"/>
      <c r="G6" s="76"/>
    </row>
    <row r="7" customFormat="false" ht="27" hidden="false" customHeight="true" outlineLevel="0" collapsed="false">
      <c r="A7" s="21" t="n">
        <v>3</v>
      </c>
      <c r="B7" s="21" t="s">
        <v>62</v>
      </c>
      <c r="C7" s="39" t="n">
        <v>2400</v>
      </c>
      <c r="D7" s="43"/>
      <c r="E7" s="75" t="n">
        <v>0</v>
      </c>
      <c r="F7" s="77"/>
      <c r="G7" s="77"/>
    </row>
    <row r="8" customFormat="false" ht="27" hidden="false" customHeight="true" outlineLevel="0" collapsed="false">
      <c r="A8" s="21" t="n">
        <v>4</v>
      </c>
      <c r="B8" s="21" t="s">
        <v>64</v>
      </c>
      <c r="C8" s="39" t="n">
        <v>0</v>
      </c>
      <c r="D8" s="43"/>
      <c r="E8" s="75" t="n">
        <v>0</v>
      </c>
      <c r="F8" s="77"/>
      <c r="G8" s="77"/>
    </row>
    <row r="9" customFormat="false" ht="27" hidden="false" customHeight="true" outlineLevel="0" collapsed="false">
      <c r="A9" s="21" t="n">
        <v>5</v>
      </c>
      <c r="B9" s="21" t="s">
        <v>66</v>
      </c>
      <c r="C9" s="39" t="n">
        <v>0</v>
      </c>
      <c r="D9" s="43"/>
      <c r="E9" s="75" t="n">
        <v>0</v>
      </c>
    </row>
    <row r="10" customFormat="false" ht="27" hidden="false" customHeight="true" outlineLevel="0" collapsed="false">
      <c r="A10" s="21" t="n">
        <v>6</v>
      </c>
      <c r="B10" s="21" t="s">
        <v>68</v>
      </c>
      <c r="C10" s="39" t="n">
        <v>26700</v>
      </c>
      <c r="D10" s="43"/>
      <c r="E10" s="75" t="n">
        <v>39571</v>
      </c>
    </row>
    <row r="11" customFormat="false" ht="27" hidden="false" customHeight="true" outlineLevel="0" collapsed="false">
      <c r="A11" s="21" t="n">
        <v>7</v>
      </c>
      <c r="B11" s="21" t="s">
        <v>70</v>
      </c>
      <c r="C11" s="39" t="n">
        <v>0</v>
      </c>
      <c r="D11" s="43"/>
      <c r="E11" s="75" t="n">
        <v>0</v>
      </c>
    </row>
    <row r="12" customFormat="false" ht="27" hidden="false" customHeight="true" outlineLevel="0" collapsed="false">
      <c r="A12" s="21" t="n">
        <v>8</v>
      </c>
      <c r="B12" s="21" t="s">
        <v>72</v>
      </c>
      <c r="C12" s="39" t="n">
        <v>0</v>
      </c>
      <c r="D12" s="43"/>
      <c r="E12" s="75" t="n">
        <v>0</v>
      </c>
    </row>
    <row r="13" customFormat="false" ht="27" hidden="false" customHeight="true" outlineLevel="0" collapsed="false">
      <c r="A13" s="21" t="n">
        <v>9</v>
      </c>
      <c r="B13" s="30" t="s">
        <v>74</v>
      </c>
      <c r="C13" s="39" t="n">
        <v>941</v>
      </c>
      <c r="D13" s="43"/>
      <c r="E13" s="75" t="n">
        <v>0</v>
      </c>
    </row>
    <row r="14" customFormat="false" ht="27" hidden="false" customHeight="true" outlineLevel="0" collapsed="false">
      <c r="A14" s="21" t="n">
        <v>10</v>
      </c>
      <c r="B14" s="21" t="s">
        <v>76</v>
      </c>
      <c r="C14" s="39" t="n">
        <v>0</v>
      </c>
      <c r="D14" s="43"/>
      <c r="E14" s="75" t="n">
        <v>204.2</v>
      </c>
    </row>
    <row r="15" customFormat="false" ht="27" hidden="false" customHeight="true" outlineLevel="0" collapsed="false">
      <c r="A15" s="21" t="n">
        <v>11</v>
      </c>
      <c r="B15" s="30" t="s">
        <v>78</v>
      </c>
      <c r="C15" s="39" t="n">
        <v>0</v>
      </c>
      <c r="D15" s="43"/>
      <c r="E15" s="75" t="n">
        <v>0</v>
      </c>
    </row>
    <row r="16" customFormat="false" ht="27" hidden="false" customHeight="true" outlineLevel="0" collapsed="false">
      <c r="A16" s="21" t="n">
        <v>12</v>
      </c>
      <c r="B16" s="30" t="s">
        <v>80</v>
      </c>
      <c r="C16" s="39" t="n">
        <v>0</v>
      </c>
      <c r="D16" s="43"/>
      <c r="E16" s="75" t="n">
        <v>0</v>
      </c>
    </row>
    <row r="17" customFormat="false" ht="27" hidden="false" customHeight="true" outlineLevel="0" collapsed="false">
      <c r="A17" s="21" t="n">
        <v>13</v>
      </c>
      <c r="B17" s="30" t="s">
        <v>82</v>
      </c>
      <c r="C17" s="39" t="n">
        <v>0</v>
      </c>
      <c r="D17" s="43"/>
      <c r="E17" s="75" t="n">
        <v>0</v>
      </c>
    </row>
    <row r="18" customFormat="false" ht="27" hidden="false" customHeight="true" outlineLevel="0" collapsed="false">
      <c r="A18" s="21" t="n">
        <v>14</v>
      </c>
      <c r="B18" s="30" t="s">
        <v>84</v>
      </c>
      <c r="C18" s="39" t="n">
        <v>0</v>
      </c>
      <c r="D18" s="43"/>
      <c r="E18" s="75" t="n">
        <v>0</v>
      </c>
    </row>
    <row r="19" customFormat="false" ht="27" hidden="false" customHeight="true" outlineLevel="0" collapsed="false">
      <c r="A19" s="21" t="n">
        <v>15</v>
      </c>
      <c r="B19" s="30" t="s">
        <v>86</v>
      </c>
      <c r="C19" s="39" t="n">
        <v>0</v>
      </c>
      <c r="D19" s="43"/>
      <c r="E19" s="75" t="n">
        <v>0</v>
      </c>
    </row>
    <row r="20" customFormat="false" ht="27" hidden="false" customHeight="true" outlineLevel="0" collapsed="false">
      <c r="A20" s="21" t="n">
        <v>16</v>
      </c>
      <c r="B20" s="30" t="s">
        <v>88</v>
      </c>
      <c r="C20" s="39" t="n">
        <v>7603.96</v>
      </c>
      <c r="D20" s="43"/>
      <c r="E20" s="75" t="n">
        <v>1983.5</v>
      </c>
    </row>
    <row r="21" customFormat="false" ht="27" hidden="false" customHeight="true" outlineLevel="0" collapsed="false">
      <c r="A21" s="21"/>
      <c r="B21" s="30" t="s">
        <v>124</v>
      </c>
      <c r="C21" s="19" t="n">
        <v>7355.05</v>
      </c>
      <c r="D21" s="43"/>
      <c r="E21" s="75"/>
    </row>
    <row r="22" customFormat="false" ht="27" hidden="false" customHeight="true" outlineLevel="0" collapsed="false">
      <c r="A22" s="21"/>
      <c r="B22" s="49" t="s">
        <v>89</v>
      </c>
      <c r="C22" s="58" t="n">
        <f aca="false">SUM(C5:C20)</f>
        <v>39630.96</v>
      </c>
      <c r="D22" s="43"/>
      <c r="E22" s="58" t="n">
        <f aca="false">SUM(E5:E20)</f>
        <v>43884.2</v>
      </c>
    </row>
    <row r="23" customFormat="false" ht="27" hidden="false" customHeight="true" outlineLevel="0" collapsed="false">
      <c r="A23" s="45"/>
      <c r="B23" s="49"/>
      <c r="C23" s="59"/>
      <c r="D23" s="43"/>
      <c r="E23" s="78"/>
    </row>
    <row r="24" customFormat="false" ht="27" hidden="false" customHeight="true" outlineLevel="0" collapsed="false">
      <c r="A24" s="21"/>
      <c r="B24" s="49" t="s">
        <v>119</v>
      </c>
      <c r="C24" s="54" t="str">
        <f aca="false">C3</f>
        <v>31.12.2023</v>
      </c>
      <c r="D24" s="43"/>
      <c r="E24" s="54" t="str">
        <f aca="false">E3</f>
        <v>31.12.2023</v>
      </c>
    </row>
    <row r="25" customFormat="false" ht="27" hidden="false" customHeight="true" outlineLevel="0" collapsed="false">
      <c r="A25" s="21"/>
      <c r="B25" s="21"/>
      <c r="C25" s="26" t="s">
        <v>13</v>
      </c>
      <c r="D25" s="43"/>
      <c r="E25" s="26" t="s">
        <v>13</v>
      </c>
    </row>
    <row r="26" customFormat="false" ht="27" hidden="false" customHeight="true" outlineLevel="0" collapsed="false">
      <c r="A26" s="21" t="n">
        <v>1</v>
      </c>
      <c r="B26" s="21" t="s">
        <v>91</v>
      </c>
      <c r="C26" s="39" t="n">
        <v>0</v>
      </c>
      <c r="D26" s="43"/>
      <c r="E26" s="75" t="n">
        <v>0</v>
      </c>
    </row>
    <row r="27" customFormat="false" ht="27" hidden="false" customHeight="true" outlineLevel="0" collapsed="false">
      <c r="A27" s="21" t="n">
        <v>2</v>
      </c>
      <c r="B27" s="79" t="s">
        <v>125</v>
      </c>
      <c r="C27" s="39" t="n">
        <v>4246.08</v>
      </c>
      <c r="D27" s="43"/>
      <c r="E27" s="75" t="n">
        <v>4103.62</v>
      </c>
    </row>
    <row r="28" customFormat="false" ht="27" hidden="false" customHeight="true" outlineLevel="0" collapsed="false">
      <c r="A28" s="21" t="n">
        <v>3</v>
      </c>
      <c r="B28" s="21" t="s">
        <v>93</v>
      </c>
      <c r="C28" s="39" t="n">
        <v>0</v>
      </c>
      <c r="D28" s="43"/>
      <c r="E28" s="75" t="n">
        <v>0</v>
      </c>
    </row>
    <row r="29" customFormat="false" ht="27" hidden="false" customHeight="true" outlineLevel="0" collapsed="false">
      <c r="A29" s="21" t="n">
        <v>4</v>
      </c>
      <c r="B29" s="21" t="s">
        <v>94</v>
      </c>
      <c r="C29" s="39" t="n">
        <v>0</v>
      </c>
      <c r="D29" s="43"/>
      <c r="E29" s="75" t="n">
        <v>0</v>
      </c>
    </row>
    <row r="30" customFormat="false" ht="27" hidden="false" customHeight="true" outlineLevel="0" collapsed="false">
      <c r="A30" s="21" t="n">
        <v>5</v>
      </c>
      <c r="B30" s="21" t="s">
        <v>95</v>
      </c>
      <c r="C30" s="39" t="n">
        <v>0</v>
      </c>
      <c r="D30" s="43"/>
      <c r="E30" s="75" t="n">
        <v>0</v>
      </c>
    </row>
    <row r="31" customFormat="false" ht="27" hidden="false" customHeight="true" outlineLevel="0" collapsed="false">
      <c r="A31" s="21" t="n">
        <v>6</v>
      </c>
      <c r="B31" s="21" t="s">
        <v>96</v>
      </c>
      <c r="C31" s="39" t="n">
        <v>27.9</v>
      </c>
      <c r="D31" s="43"/>
      <c r="E31" s="75" t="n">
        <v>691.63</v>
      </c>
    </row>
    <row r="32" customFormat="false" ht="27" hidden="false" customHeight="true" outlineLevel="0" collapsed="false">
      <c r="A32" s="21" t="n">
        <v>7</v>
      </c>
      <c r="B32" s="21" t="s">
        <v>97</v>
      </c>
      <c r="C32" s="39" t="n">
        <v>580</v>
      </c>
      <c r="D32" s="43"/>
      <c r="E32" s="75" t="n">
        <v>2759.64</v>
      </c>
    </row>
    <row r="33" customFormat="false" ht="27" hidden="false" customHeight="true" outlineLevel="0" collapsed="false">
      <c r="A33" s="21" t="n">
        <v>8</v>
      </c>
      <c r="B33" s="21" t="s">
        <v>98</v>
      </c>
      <c r="C33" s="39" t="n">
        <v>0</v>
      </c>
      <c r="D33" s="43"/>
      <c r="E33" s="75" t="n">
        <v>0</v>
      </c>
    </row>
    <row r="34" customFormat="false" ht="27" hidden="false" customHeight="true" outlineLevel="0" collapsed="false">
      <c r="A34" s="21" t="n">
        <v>9</v>
      </c>
      <c r="B34" s="21" t="s">
        <v>99</v>
      </c>
      <c r="C34" s="39" t="n">
        <v>1100</v>
      </c>
      <c r="D34" s="43"/>
      <c r="E34" s="75" t="n">
        <v>682.44</v>
      </c>
    </row>
    <row r="35" customFormat="false" ht="27" hidden="false" customHeight="true" outlineLevel="0" collapsed="false">
      <c r="A35" s="21" t="n">
        <v>10</v>
      </c>
      <c r="B35" s="21" t="s">
        <v>100</v>
      </c>
      <c r="C35" s="39" t="n">
        <v>0</v>
      </c>
      <c r="D35" s="43"/>
      <c r="E35" s="75" t="n">
        <v>0</v>
      </c>
    </row>
    <row r="36" customFormat="false" ht="27" hidden="false" customHeight="true" outlineLevel="0" collapsed="false">
      <c r="A36" s="21" t="n">
        <v>11</v>
      </c>
      <c r="B36" s="21" t="s">
        <v>101</v>
      </c>
      <c r="C36" s="39" t="n">
        <v>0</v>
      </c>
      <c r="D36" s="43"/>
      <c r="E36" s="75" t="n">
        <v>0</v>
      </c>
    </row>
    <row r="37" customFormat="false" ht="27" hidden="false" customHeight="true" outlineLevel="0" collapsed="false">
      <c r="A37" s="21" t="n">
        <v>12</v>
      </c>
      <c r="B37" s="21" t="s">
        <v>102</v>
      </c>
      <c r="C37" s="39" t="n">
        <v>448.67</v>
      </c>
      <c r="D37" s="43"/>
      <c r="E37" s="75" t="n">
        <v>2341.62</v>
      </c>
    </row>
    <row r="38" customFormat="false" ht="27" hidden="false" customHeight="true" outlineLevel="0" collapsed="false">
      <c r="A38" s="21" t="n">
        <v>13</v>
      </c>
      <c r="B38" s="21" t="s">
        <v>103</v>
      </c>
      <c r="C38" s="39" t="n">
        <v>553.49</v>
      </c>
      <c r="D38" s="43"/>
      <c r="E38" s="75" t="n">
        <v>611.2</v>
      </c>
    </row>
    <row r="39" customFormat="false" ht="27" hidden="false" customHeight="true" outlineLevel="0" collapsed="false">
      <c r="A39" s="21" t="n">
        <v>14</v>
      </c>
      <c r="B39" s="30" t="s">
        <v>104</v>
      </c>
      <c r="C39" s="39" t="n">
        <v>0</v>
      </c>
      <c r="D39" s="43"/>
      <c r="E39" s="75" t="n">
        <v>0</v>
      </c>
    </row>
    <row r="40" customFormat="false" ht="27" hidden="false" customHeight="true" outlineLevel="0" collapsed="false">
      <c r="A40" s="21" t="n">
        <v>15</v>
      </c>
      <c r="B40" s="21" t="s">
        <v>105</v>
      </c>
      <c r="C40" s="39" t="n">
        <v>0</v>
      </c>
      <c r="D40" s="43"/>
      <c r="E40" s="75" t="n">
        <v>0</v>
      </c>
    </row>
    <row r="41" customFormat="false" ht="27" hidden="false" customHeight="true" outlineLevel="0" collapsed="false">
      <c r="A41" s="21" t="n">
        <v>16</v>
      </c>
      <c r="B41" s="21" t="s">
        <v>117</v>
      </c>
      <c r="C41" s="39" t="n">
        <v>385</v>
      </c>
      <c r="D41" s="43"/>
      <c r="E41" s="75" t="n">
        <v>0</v>
      </c>
    </row>
    <row r="42" customFormat="false" ht="27" hidden="false" customHeight="true" outlineLevel="0" collapsed="false">
      <c r="A42" s="21" t="n">
        <v>17</v>
      </c>
      <c r="B42" s="30" t="s">
        <v>108</v>
      </c>
      <c r="C42" s="39" t="n">
        <v>0</v>
      </c>
      <c r="D42" s="43"/>
      <c r="E42" s="75" t="n">
        <v>0</v>
      </c>
    </row>
    <row r="43" customFormat="false" ht="27" hidden="false" customHeight="true" outlineLevel="0" collapsed="false">
      <c r="A43" s="21" t="n">
        <v>18</v>
      </c>
      <c r="B43" s="30" t="s">
        <v>110</v>
      </c>
      <c r="C43" s="39" t="n">
        <v>32312.6</v>
      </c>
      <c r="D43" s="43"/>
      <c r="E43" s="80" t="n">
        <v>31511.77</v>
      </c>
    </row>
    <row r="44" customFormat="false" ht="27" hidden="false" customHeight="true" outlineLevel="0" collapsed="false">
      <c r="A44" s="21"/>
      <c r="B44" s="81" t="s">
        <v>126</v>
      </c>
      <c r="C44" s="19" t="n">
        <v>7355.05</v>
      </c>
      <c r="D44" s="43"/>
      <c r="E44" s="19" t="n">
        <v>0</v>
      </c>
    </row>
    <row r="45" customFormat="false" ht="27" hidden="false" customHeight="true" outlineLevel="0" collapsed="false">
      <c r="A45" s="21"/>
      <c r="B45" s="21" t="s">
        <v>127</v>
      </c>
      <c r="C45" s="19" t="n">
        <v>2400</v>
      </c>
      <c r="D45" s="43"/>
      <c r="E45" s="19" t="n">
        <v>0</v>
      </c>
    </row>
    <row r="46" customFormat="false" ht="27" hidden="false" customHeight="true" outlineLevel="0" collapsed="false">
      <c r="A46" s="21"/>
      <c r="B46" s="21" t="s">
        <v>128</v>
      </c>
      <c r="C46" s="82" t="n">
        <v>21257.55</v>
      </c>
      <c r="D46" s="43"/>
      <c r="E46" s="19" t="n">
        <v>0</v>
      </c>
    </row>
    <row r="47" customFormat="false" ht="27" hidden="false" customHeight="true" outlineLevel="0" collapsed="false">
      <c r="A47" s="21"/>
      <c r="B47" s="49" t="s">
        <v>111</v>
      </c>
      <c r="C47" s="58" t="n">
        <f aca="false">SUM(C26:C43)</f>
        <v>39653.74</v>
      </c>
      <c r="D47" s="43"/>
      <c r="E47" s="58" t="n">
        <f aca="false">SUM(E26:E43)</f>
        <v>42701.92</v>
      </c>
    </row>
    <row r="48" customFormat="false" ht="9.75" hidden="false" customHeight="true" outlineLevel="0" collapsed="false">
      <c r="A48" s="21"/>
      <c r="B48" s="49"/>
      <c r="C48" s="59"/>
      <c r="D48" s="43"/>
      <c r="E48" s="59"/>
    </row>
    <row r="49" customFormat="false" ht="27" hidden="false" customHeight="true" outlineLevel="0" collapsed="false">
      <c r="A49" s="21"/>
      <c r="B49" s="49" t="s">
        <v>112</v>
      </c>
      <c r="C49" s="62" t="n">
        <f aca="false">+C22-C47</f>
        <v>-22.7799999999988</v>
      </c>
      <c r="D49" s="43"/>
      <c r="E49" s="62" t="n">
        <f aca="false">+E22-E47</f>
        <v>1182.28</v>
      </c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3333"/>
    <pageSetUpPr fitToPage="true"/>
  </sheetPr>
  <dimension ref="A1:K48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A36" activeCellId="0" sqref="A36"/>
    </sheetView>
  </sheetViews>
  <sheetFormatPr defaultColWidth="10.93359375" defaultRowHeight="27" zeroHeight="false" outlineLevelRow="0" outlineLevelCol="0"/>
  <cols>
    <col collapsed="false" customWidth="true" hidden="false" outlineLevel="0" max="1" min="1" style="83" width="3.63"/>
    <col collapsed="false" customWidth="true" hidden="false" outlineLevel="0" max="2" min="2" style="64" width="96.63"/>
    <col collapsed="false" customWidth="true" hidden="false" outlineLevel="0" max="3" min="3" style="64" width="15.63"/>
    <col collapsed="false" customWidth="true" hidden="false" outlineLevel="0" max="4" min="4" style="64" width="4.63"/>
    <col collapsed="false" customWidth="true" hidden="false" outlineLevel="0" max="5" min="5" style="64" width="15.63"/>
    <col collapsed="false" customWidth="true" hidden="false" outlineLevel="0" max="256" min="6" style="64" width="8.73"/>
    <col collapsed="false" customWidth="false" hidden="false" outlineLevel="0" max="1024" min="257" style="64" width="10.91"/>
  </cols>
  <sheetData>
    <row r="1" customFormat="false" ht="27" hidden="false" customHeight="true" outlineLevel="0" collapsed="false">
      <c r="A1" s="57"/>
      <c r="B1" s="53" t="s">
        <v>129</v>
      </c>
      <c r="C1" s="21"/>
      <c r="D1" s="21"/>
      <c r="E1" s="21"/>
    </row>
    <row r="2" customFormat="false" ht="27" hidden="false" customHeight="true" outlineLevel="0" collapsed="false">
      <c r="A2" s="84"/>
      <c r="B2" s="21"/>
      <c r="C2" s="21"/>
      <c r="D2" s="21"/>
      <c r="E2" s="21"/>
      <c r="G2" s="17"/>
      <c r="H2" s="17"/>
      <c r="I2" s="17"/>
      <c r="J2" s="17"/>
      <c r="K2" s="17"/>
    </row>
    <row r="3" customFormat="false" ht="27" hidden="false" customHeight="true" outlineLevel="0" collapsed="false">
      <c r="A3" s="84"/>
      <c r="B3" s="49" t="s">
        <v>56</v>
      </c>
      <c r="C3" s="54" t="s">
        <v>11</v>
      </c>
      <c r="D3" s="21"/>
      <c r="E3" s="54" t="s">
        <v>12</v>
      </c>
      <c r="G3" s="17"/>
      <c r="H3" s="17"/>
      <c r="I3" s="17"/>
      <c r="J3" s="17"/>
      <c r="K3" s="17"/>
    </row>
    <row r="4" customFormat="false" ht="27" hidden="false" customHeight="true" outlineLevel="0" collapsed="false">
      <c r="A4" s="84"/>
      <c r="B4" s="21"/>
      <c r="C4" s="56" t="s">
        <v>13</v>
      </c>
      <c r="D4" s="19"/>
      <c r="E4" s="56" t="s">
        <v>13</v>
      </c>
      <c r="G4" s="17"/>
      <c r="H4" s="17"/>
      <c r="I4" s="17"/>
      <c r="J4" s="17"/>
      <c r="K4" s="17"/>
    </row>
    <row r="5" customFormat="false" ht="27" hidden="false" customHeight="true" outlineLevel="0" collapsed="false">
      <c r="A5" s="84" t="n">
        <v>1</v>
      </c>
      <c r="B5" s="21" t="s">
        <v>58</v>
      </c>
      <c r="C5" s="39" t="n">
        <v>0</v>
      </c>
      <c r="D5" s="19"/>
      <c r="E5" s="68" t="n">
        <v>0</v>
      </c>
      <c r="G5" s="17"/>
      <c r="H5" s="17"/>
      <c r="I5" s="17"/>
      <c r="J5" s="17"/>
      <c r="K5" s="17"/>
    </row>
    <row r="6" customFormat="false" ht="27" hidden="false" customHeight="true" outlineLevel="0" collapsed="false">
      <c r="A6" s="84" t="n">
        <v>2</v>
      </c>
      <c r="B6" s="21" t="s">
        <v>60</v>
      </c>
      <c r="C6" s="39" t="n">
        <v>1120</v>
      </c>
      <c r="D6" s="43"/>
      <c r="E6" s="68" t="n">
        <v>2417.75</v>
      </c>
      <c r="H6" s="85"/>
      <c r="I6" s="14"/>
      <c r="J6" s="86"/>
      <c r="K6" s="86"/>
    </row>
    <row r="7" customFormat="false" ht="27" hidden="false" customHeight="true" outlineLevel="0" collapsed="false">
      <c r="A7" s="84" t="n">
        <v>3</v>
      </c>
      <c r="B7" s="21" t="s">
        <v>62</v>
      </c>
      <c r="C7" s="39" t="n">
        <v>0</v>
      </c>
      <c r="D7" s="43"/>
      <c r="E7" s="68" t="n">
        <v>0</v>
      </c>
      <c r="H7" s="14"/>
      <c r="I7" s="17"/>
      <c r="J7" s="87"/>
      <c r="K7" s="87"/>
    </row>
    <row r="8" customFormat="false" ht="27" hidden="false" customHeight="true" outlineLevel="0" collapsed="false">
      <c r="A8" s="84" t="n">
        <v>4</v>
      </c>
      <c r="B8" s="21" t="s">
        <v>64</v>
      </c>
      <c r="C8" s="39" t="n">
        <v>0</v>
      </c>
      <c r="D8" s="21"/>
      <c r="E8" s="68" t="n">
        <v>0</v>
      </c>
      <c r="H8" s="14"/>
      <c r="I8" s="17"/>
      <c r="J8" s="87"/>
      <c r="K8" s="87"/>
    </row>
    <row r="9" customFormat="false" ht="27" hidden="false" customHeight="true" outlineLevel="0" collapsed="false">
      <c r="A9" s="84" t="n">
        <v>5</v>
      </c>
      <c r="B9" s="21" t="s">
        <v>130</v>
      </c>
      <c r="C9" s="39" t="n">
        <v>0</v>
      </c>
      <c r="D9" s="21"/>
      <c r="E9" s="68" t="n">
        <v>0</v>
      </c>
    </row>
    <row r="10" customFormat="false" ht="27" hidden="false" customHeight="true" outlineLevel="0" collapsed="false">
      <c r="A10" s="84" t="n">
        <v>6</v>
      </c>
      <c r="B10" s="21" t="s">
        <v>68</v>
      </c>
      <c r="C10" s="39" t="n">
        <v>2358</v>
      </c>
      <c r="D10" s="21"/>
      <c r="E10" s="68" t="n">
        <v>3408</v>
      </c>
    </row>
    <row r="11" customFormat="false" ht="27" hidden="false" customHeight="true" outlineLevel="0" collapsed="false">
      <c r="A11" s="84" t="n">
        <v>7</v>
      </c>
      <c r="B11" s="21" t="s">
        <v>131</v>
      </c>
      <c r="C11" s="39" t="n">
        <v>0</v>
      </c>
      <c r="D11" s="21"/>
      <c r="E11" s="68" t="n">
        <v>0</v>
      </c>
    </row>
    <row r="12" customFormat="false" ht="27" hidden="false" customHeight="true" outlineLevel="0" collapsed="false">
      <c r="A12" s="84" t="n">
        <v>8</v>
      </c>
      <c r="B12" s="21" t="s">
        <v>72</v>
      </c>
      <c r="C12" s="39" t="n">
        <v>0</v>
      </c>
      <c r="D12" s="21"/>
      <c r="E12" s="68" t="n">
        <v>0</v>
      </c>
    </row>
    <row r="13" customFormat="false" ht="27" hidden="false" customHeight="true" outlineLevel="0" collapsed="false">
      <c r="A13" s="84" t="n">
        <v>9</v>
      </c>
      <c r="B13" s="30" t="s">
        <v>132</v>
      </c>
      <c r="C13" s="39" t="n">
        <v>3930.39</v>
      </c>
      <c r="D13" s="21"/>
      <c r="E13" s="68" t="n">
        <v>4927.74</v>
      </c>
    </row>
    <row r="14" customFormat="false" ht="27" hidden="false" customHeight="true" outlineLevel="0" collapsed="false">
      <c r="A14" s="84" t="n">
        <v>10</v>
      </c>
      <c r="B14" s="21" t="s">
        <v>76</v>
      </c>
      <c r="C14" s="39" t="n">
        <v>0</v>
      </c>
      <c r="D14" s="21"/>
      <c r="E14" s="68" t="n">
        <v>0</v>
      </c>
    </row>
    <row r="15" customFormat="false" ht="27" hidden="false" customHeight="true" outlineLevel="0" collapsed="false">
      <c r="A15" s="84" t="n">
        <v>11</v>
      </c>
      <c r="B15" s="30" t="s">
        <v>78</v>
      </c>
      <c r="C15" s="39" t="n">
        <v>0</v>
      </c>
      <c r="D15" s="21"/>
      <c r="E15" s="68" t="n">
        <v>0</v>
      </c>
    </row>
    <row r="16" customFormat="false" ht="27" hidden="false" customHeight="true" outlineLevel="0" collapsed="false">
      <c r="A16" s="84" t="n">
        <v>12</v>
      </c>
      <c r="B16" s="30" t="s">
        <v>80</v>
      </c>
      <c r="C16" s="39" t="n">
        <v>0</v>
      </c>
      <c r="D16" s="21"/>
      <c r="E16" s="68" t="n">
        <v>0</v>
      </c>
    </row>
    <row r="17" customFormat="false" ht="27" hidden="false" customHeight="true" outlineLevel="0" collapsed="false">
      <c r="A17" s="84" t="n">
        <v>13</v>
      </c>
      <c r="B17" s="30" t="s">
        <v>82</v>
      </c>
      <c r="C17" s="39" t="n">
        <v>0</v>
      </c>
      <c r="D17" s="21"/>
      <c r="E17" s="68" t="n">
        <v>0</v>
      </c>
    </row>
    <row r="18" customFormat="false" ht="27" hidden="false" customHeight="true" outlineLevel="0" collapsed="false">
      <c r="A18" s="84" t="n">
        <v>14</v>
      </c>
      <c r="B18" s="30" t="s">
        <v>84</v>
      </c>
      <c r="C18" s="39" t="n">
        <v>0</v>
      </c>
      <c r="D18" s="21"/>
      <c r="E18" s="68" t="n">
        <v>0</v>
      </c>
    </row>
    <row r="19" customFormat="false" ht="27" hidden="false" customHeight="true" outlineLevel="0" collapsed="false">
      <c r="A19" s="84" t="n">
        <v>15</v>
      </c>
      <c r="B19" s="30" t="s">
        <v>86</v>
      </c>
      <c r="C19" s="39" t="n">
        <v>1210</v>
      </c>
      <c r="D19" s="21"/>
      <c r="E19" s="68" t="n">
        <v>0</v>
      </c>
    </row>
    <row r="20" customFormat="false" ht="27" hidden="false" customHeight="true" outlineLevel="0" collapsed="false">
      <c r="A20" s="84" t="n">
        <v>16</v>
      </c>
      <c r="B20" s="30" t="s">
        <v>133</v>
      </c>
      <c r="C20" s="39" t="n">
        <v>0</v>
      </c>
      <c r="D20" s="21"/>
      <c r="E20" s="68" t="n">
        <v>0</v>
      </c>
    </row>
    <row r="21" customFormat="false" ht="27" hidden="false" customHeight="true" outlineLevel="0" collapsed="false">
      <c r="A21" s="84"/>
      <c r="B21" s="49" t="s">
        <v>89</v>
      </c>
      <c r="C21" s="58" t="n">
        <f aca="false">SUM(C5:C20)</f>
        <v>8618.39</v>
      </c>
      <c r="D21" s="21"/>
      <c r="E21" s="58" t="n">
        <f aca="false">SUM(E5:E20)</f>
        <v>10753.49</v>
      </c>
    </row>
    <row r="22" customFormat="false" ht="27" hidden="false" customHeight="true" outlineLevel="0" collapsed="false">
      <c r="A22" s="84"/>
      <c r="B22" s="49"/>
      <c r="C22" s="59"/>
      <c r="D22" s="21"/>
      <c r="E22" s="59"/>
    </row>
    <row r="23" customFormat="false" ht="27" hidden="false" customHeight="true" outlineLevel="0" collapsed="false">
      <c r="A23" s="45"/>
      <c r="B23" s="49"/>
      <c r="C23" s="59"/>
      <c r="D23" s="21"/>
      <c r="E23" s="59"/>
    </row>
    <row r="24" customFormat="false" ht="27" hidden="false" customHeight="true" outlineLevel="0" collapsed="false">
      <c r="A24" s="84"/>
      <c r="B24" s="49"/>
      <c r="C24" s="54" t="str">
        <f aca="false">C3</f>
        <v>31.12.2023</v>
      </c>
      <c r="D24" s="21"/>
      <c r="E24" s="54" t="str">
        <f aca="false">E3</f>
        <v>31.12.2024</v>
      </c>
    </row>
    <row r="25" customFormat="false" ht="27" hidden="false" customHeight="true" outlineLevel="0" collapsed="false">
      <c r="A25" s="84"/>
      <c r="B25" s="21"/>
      <c r="C25" s="26" t="s">
        <v>13</v>
      </c>
      <c r="D25" s="21"/>
      <c r="E25" s="26" t="s">
        <v>13</v>
      </c>
    </row>
    <row r="26" customFormat="false" ht="27" hidden="false" customHeight="true" outlineLevel="0" collapsed="false">
      <c r="A26" s="84" t="n">
        <v>1</v>
      </c>
      <c r="B26" s="21" t="s">
        <v>91</v>
      </c>
      <c r="C26" s="39" t="n">
        <v>0</v>
      </c>
      <c r="D26" s="21"/>
      <c r="E26" s="68" t="n">
        <v>0</v>
      </c>
    </row>
    <row r="27" customFormat="false" ht="27" hidden="false" customHeight="true" outlineLevel="0" collapsed="false">
      <c r="A27" s="84" t="n">
        <v>2</v>
      </c>
      <c r="B27" s="21" t="s">
        <v>92</v>
      </c>
      <c r="C27" s="39" t="n">
        <v>6816.7</v>
      </c>
      <c r="D27" s="21"/>
      <c r="E27" s="68" t="n">
        <v>10761.42</v>
      </c>
    </row>
    <row r="28" customFormat="false" ht="27" hidden="false" customHeight="true" outlineLevel="0" collapsed="false">
      <c r="A28" s="84" t="n">
        <v>3</v>
      </c>
      <c r="B28" s="21" t="s">
        <v>93</v>
      </c>
      <c r="C28" s="39" t="n">
        <v>0</v>
      </c>
      <c r="D28" s="21"/>
      <c r="E28" s="68" t="n">
        <v>0</v>
      </c>
    </row>
    <row r="29" customFormat="false" ht="27" hidden="false" customHeight="true" outlineLevel="0" collapsed="false">
      <c r="A29" s="84" t="n">
        <v>4</v>
      </c>
      <c r="B29" s="21" t="s">
        <v>94</v>
      </c>
      <c r="C29" s="39" t="n">
        <v>0</v>
      </c>
      <c r="D29" s="21"/>
      <c r="E29" s="68" t="n">
        <v>0</v>
      </c>
    </row>
    <row r="30" customFormat="false" ht="27" hidden="false" customHeight="true" outlineLevel="0" collapsed="false">
      <c r="A30" s="84" t="n">
        <v>5</v>
      </c>
      <c r="B30" s="21" t="s">
        <v>95</v>
      </c>
      <c r="C30" s="39" t="n">
        <v>0</v>
      </c>
      <c r="D30" s="21"/>
      <c r="E30" s="68" t="n">
        <v>0</v>
      </c>
    </row>
    <row r="31" customFormat="false" ht="27" hidden="false" customHeight="true" outlineLevel="0" collapsed="false">
      <c r="A31" s="84" t="n">
        <v>6</v>
      </c>
      <c r="B31" s="21" t="s">
        <v>96</v>
      </c>
      <c r="C31" s="39" t="n">
        <v>265.3</v>
      </c>
      <c r="D31" s="21"/>
      <c r="E31" s="68" t="n">
        <v>60.66</v>
      </c>
    </row>
    <row r="32" customFormat="false" ht="27" hidden="false" customHeight="true" outlineLevel="0" collapsed="false">
      <c r="A32" s="84" t="n">
        <v>7</v>
      </c>
      <c r="B32" s="21" t="s">
        <v>97</v>
      </c>
      <c r="C32" s="39" t="n">
        <v>0</v>
      </c>
      <c r="D32" s="21"/>
      <c r="E32" s="68" t="n">
        <v>606.38</v>
      </c>
    </row>
    <row r="33" customFormat="false" ht="27" hidden="false" customHeight="true" outlineLevel="0" collapsed="false">
      <c r="A33" s="84" t="n">
        <v>8</v>
      </c>
      <c r="B33" s="21" t="s">
        <v>98</v>
      </c>
      <c r="C33" s="39" t="n">
        <v>0</v>
      </c>
      <c r="D33" s="21"/>
      <c r="E33" s="68" t="n">
        <v>0</v>
      </c>
    </row>
    <row r="34" customFormat="false" ht="27" hidden="false" customHeight="true" outlineLevel="0" collapsed="false">
      <c r="A34" s="84" t="n">
        <v>9</v>
      </c>
      <c r="B34" s="21" t="s">
        <v>99</v>
      </c>
      <c r="C34" s="39" t="n">
        <v>0</v>
      </c>
      <c r="D34" s="21"/>
      <c r="E34" s="68" t="n">
        <v>0</v>
      </c>
    </row>
    <row r="35" customFormat="false" ht="27" hidden="false" customHeight="true" outlineLevel="0" collapsed="false">
      <c r="A35" s="84" t="n">
        <v>10</v>
      </c>
      <c r="B35" s="21" t="s">
        <v>100</v>
      </c>
      <c r="C35" s="39" t="n">
        <v>0</v>
      </c>
      <c r="D35" s="21"/>
      <c r="E35" s="68" t="n">
        <v>0</v>
      </c>
    </row>
    <row r="36" customFormat="false" ht="27" hidden="false" customHeight="true" outlineLevel="0" collapsed="false">
      <c r="A36" s="84" t="n">
        <v>11</v>
      </c>
      <c r="B36" s="21" t="s">
        <v>101</v>
      </c>
      <c r="C36" s="39" t="n">
        <v>0</v>
      </c>
      <c r="D36" s="21"/>
      <c r="E36" s="68" t="n">
        <v>0</v>
      </c>
    </row>
    <row r="37" customFormat="false" ht="27" hidden="false" customHeight="true" outlineLevel="0" collapsed="false">
      <c r="A37" s="84" t="n">
        <v>12</v>
      </c>
      <c r="B37" s="21" t="s">
        <v>102</v>
      </c>
      <c r="C37" s="39" t="n">
        <v>0</v>
      </c>
      <c r="D37" s="21"/>
      <c r="E37" s="68" t="n">
        <v>0</v>
      </c>
    </row>
    <row r="38" customFormat="false" ht="27" hidden="false" customHeight="true" outlineLevel="0" collapsed="false">
      <c r="A38" s="84" t="n">
        <v>13</v>
      </c>
      <c r="B38" s="21" t="s">
        <v>103</v>
      </c>
      <c r="C38" s="39" t="n">
        <v>0</v>
      </c>
      <c r="D38" s="21"/>
      <c r="E38" s="68" t="n">
        <v>0</v>
      </c>
    </row>
    <row r="39" customFormat="false" ht="27" hidden="false" customHeight="true" outlineLevel="0" collapsed="false">
      <c r="A39" s="84" t="n">
        <v>14</v>
      </c>
      <c r="B39" s="60" t="s">
        <v>104</v>
      </c>
      <c r="C39" s="39" t="n">
        <v>0</v>
      </c>
      <c r="D39" s="21"/>
      <c r="E39" s="68" t="n">
        <v>0</v>
      </c>
    </row>
    <row r="40" customFormat="false" ht="27" hidden="false" customHeight="true" outlineLevel="0" collapsed="false">
      <c r="A40" s="84" t="n">
        <v>15</v>
      </c>
      <c r="B40" s="21" t="s">
        <v>105</v>
      </c>
      <c r="C40" s="39" t="n">
        <v>0</v>
      </c>
      <c r="D40" s="21"/>
      <c r="E40" s="68" t="n">
        <v>0</v>
      </c>
    </row>
    <row r="41" customFormat="false" ht="27" hidden="false" customHeight="true" outlineLevel="0" collapsed="false">
      <c r="A41" s="84" t="n">
        <v>16</v>
      </c>
      <c r="B41" s="21" t="s">
        <v>117</v>
      </c>
      <c r="C41" s="39" t="n">
        <v>0</v>
      </c>
      <c r="D41" s="21"/>
      <c r="E41" s="68" t="n">
        <v>0</v>
      </c>
    </row>
    <row r="42" customFormat="false" ht="27" hidden="false" customHeight="true" outlineLevel="0" collapsed="false">
      <c r="A42" s="84" t="n">
        <v>17</v>
      </c>
      <c r="B42" s="60" t="s">
        <v>108</v>
      </c>
      <c r="C42" s="39" t="n">
        <v>0</v>
      </c>
      <c r="D42" s="21"/>
      <c r="E42" s="68" t="n">
        <v>0</v>
      </c>
    </row>
    <row r="43" customFormat="false" ht="27" hidden="false" customHeight="true" outlineLevel="0" collapsed="false">
      <c r="A43" s="84" t="n">
        <v>18</v>
      </c>
      <c r="B43" s="30" t="s">
        <v>110</v>
      </c>
      <c r="C43" s="39" t="n">
        <v>0</v>
      </c>
      <c r="D43" s="21"/>
      <c r="E43" s="68" t="n">
        <v>0</v>
      </c>
    </row>
    <row r="44" customFormat="false" ht="27" hidden="false" customHeight="true" outlineLevel="0" collapsed="false">
      <c r="A44" s="84"/>
      <c r="B44" s="49" t="s">
        <v>111</v>
      </c>
      <c r="C44" s="58" t="n">
        <f aca="false">SUM(C26:C43)</f>
        <v>7082</v>
      </c>
      <c r="D44" s="21"/>
      <c r="E44" s="58" t="n">
        <f aca="false">SUM(E26:E43)</f>
        <v>11428.46</v>
      </c>
    </row>
    <row r="45" customFormat="false" ht="9.75" hidden="false" customHeight="true" outlineLevel="0" collapsed="false">
      <c r="A45" s="84"/>
      <c r="B45" s="49"/>
      <c r="C45" s="59"/>
      <c r="D45" s="21"/>
      <c r="E45" s="59"/>
    </row>
    <row r="46" customFormat="false" ht="27" hidden="false" customHeight="true" outlineLevel="0" collapsed="false">
      <c r="A46" s="84"/>
      <c r="B46" s="49" t="s">
        <v>112</v>
      </c>
      <c r="C46" s="62" t="n">
        <f aca="false">+C21-C44</f>
        <v>1536.39</v>
      </c>
      <c r="D46" s="21"/>
      <c r="E46" s="88" t="n">
        <f aca="false">+E21-E44</f>
        <v>-674.969999999999</v>
      </c>
    </row>
    <row r="47" customFormat="false" ht="27" hidden="false" customHeight="true" outlineLevel="0" collapsed="false">
      <c r="A47" s="89"/>
      <c r="B47" s="17"/>
      <c r="C47" s="17"/>
    </row>
    <row r="48" customFormat="false" ht="27" hidden="false" customHeight="true" outlineLevel="0" collapsed="false">
      <c r="A48" s="89"/>
      <c r="B48" s="17"/>
      <c r="C48" s="17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3333"/>
    <pageSetUpPr fitToPage="true"/>
  </sheetPr>
  <dimension ref="A1:I2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A36" activeCellId="0" sqref="A36"/>
    </sheetView>
  </sheetViews>
  <sheetFormatPr defaultColWidth="9.46875" defaultRowHeight="15" zeroHeight="false" outlineLevelRow="0" outlineLevelCol="0"/>
  <cols>
    <col collapsed="false" customWidth="true" hidden="false" outlineLevel="0" max="1" min="1" style="17" width="30.63"/>
    <col collapsed="false" customWidth="true" hidden="false" outlineLevel="0" max="3" min="2" style="17" width="15.63"/>
    <col collapsed="false" customWidth="true" hidden="false" outlineLevel="0" max="4" min="4" style="17" width="4.63"/>
    <col collapsed="false" customWidth="true" hidden="false" outlineLevel="0" max="5" min="5" style="17" width="38.63"/>
    <col collapsed="false" customWidth="true" hidden="false" outlineLevel="0" max="6" min="6" style="17" width="15.63"/>
    <col collapsed="false" customWidth="false" hidden="false" outlineLevel="0" max="1024" min="7" style="17" width="9.45"/>
  </cols>
  <sheetData>
    <row r="1" customFormat="false" ht="27" hidden="false" customHeight="true" outlineLevel="0" collapsed="false">
      <c r="A1" s="18" t="s">
        <v>134</v>
      </c>
      <c r="B1" s="18"/>
      <c r="C1" s="18"/>
      <c r="D1" s="18"/>
      <c r="E1" s="18"/>
      <c r="F1" s="53"/>
      <c r="G1" s="22"/>
      <c r="H1" s="21"/>
      <c r="I1" s="21"/>
    </row>
    <row r="2" customFormat="false" ht="27" hidden="false" customHeight="true" outlineLevel="0" collapsed="false">
      <c r="A2" s="21"/>
      <c r="B2" s="21"/>
      <c r="C2" s="21"/>
      <c r="D2" s="21"/>
      <c r="E2" s="21"/>
      <c r="F2" s="64"/>
      <c r="G2" s="21"/>
      <c r="H2" s="21"/>
      <c r="I2" s="21"/>
    </row>
    <row r="3" customFormat="false" ht="27" hidden="false" customHeight="true" outlineLevel="0" collapsed="false">
      <c r="A3" s="65"/>
      <c r="B3" s="49"/>
      <c r="C3" s="49"/>
      <c r="D3" s="21"/>
      <c r="E3" s="49"/>
      <c r="F3" s="49"/>
      <c r="G3" s="21"/>
      <c r="H3" s="21"/>
      <c r="I3" s="21"/>
    </row>
    <row r="4" customFormat="false" ht="27" hidden="false" customHeight="true" outlineLevel="0" collapsed="false">
      <c r="A4" s="21"/>
      <c r="B4" s="66"/>
      <c r="C4" s="66"/>
      <c r="D4" s="21"/>
      <c r="E4" s="66"/>
      <c r="F4" s="66"/>
      <c r="G4" s="21"/>
      <c r="H4" s="67"/>
      <c r="I4" s="21"/>
    </row>
    <row r="5" customFormat="false" ht="9.75" hidden="false" customHeight="true" outlineLevel="0" collapsed="false">
      <c r="A5" s="21"/>
      <c r="B5" s="21"/>
      <c r="C5" s="21"/>
      <c r="D5" s="21"/>
      <c r="E5" s="21"/>
      <c r="F5" s="64"/>
      <c r="G5" s="21"/>
      <c r="H5" s="21"/>
      <c r="I5" s="21"/>
    </row>
    <row r="6" customFormat="false" ht="27" hidden="false" customHeight="true" outlineLevel="0" collapsed="false">
      <c r="A6" s="21"/>
      <c r="B6" s="39"/>
      <c r="C6" s="39"/>
      <c r="D6" s="64"/>
      <c r="G6" s="21"/>
      <c r="H6" s="22"/>
      <c r="I6" s="49"/>
    </row>
    <row r="7" customFormat="false" ht="27" hidden="false" customHeight="true" outlineLevel="0" collapsed="false">
      <c r="A7" s="21"/>
      <c r="B7" s="68"/>
      <c r="C7" s="39"/>
      <c r="D7" s="64"/>
      <c r="G7" s="21"/>
      <c r="H7" s="21"/>
      <c r="I7" s="49"/>
    </row>
    <row r="8" customFormat="false" ht="27" hidden="false" customHeight="true" outlineLevel="0" collapsed="false">
      <c r="A8" s="21"/>
      <c r="B8" s="19"/>
      <c r="C8" s="19"/>
      <c r="D8" s="43"/>
      <c r="E8" s="21"/>
      <c r="F8" s="64"/>
      <c r="G8" s="43"/>
      <c r="H8" s="43"/>
      <c r="I8" s="43"/>
    </row>
    <row r="9" customFormat="false" ht="27" hidden="false" customHeight="true" outlineLevel="0" collapsed="false">
      <c r="A9" s="69" t="s">
        <v>121</v>
      </c>
      <c r="B9" s="69"/>
      <c r="C9" s="69"/>
      <c r="D9" s="69"/>
      <c r="E9" s="69"/>
      <c r="F9" s="69"/>
      <c r="G9" s="43"/>
      <c r="H9" s="43"/>
      <c r="I9" s="43"/>
    </row>
    <row r="10" customFormat="false" ht="27" hidden="false" customHeight="true" outlineLevel="0" collapsed="false">
      <c r="D10" s="43"/>
      <c r="G10" s="21"/>
      <c r="H10" s="43"/>
      <c r="I10" s="43"/>
    </row>
    <row r="11" customFormat="false" ht="27" hidden="false" customHeight="true" outlineLevel="0" collapsed="false">
      <c r="D11" s="43"/>
      <c r="G11" s="43"/>
      <c r="H11" s="43"/>
      <c r="I11" s="43"/>
    </row>
    <row r="12" customFormat="false" ht="27" hidden="false" customHeight="true" outlineLevel="0" collapsed="false">
      <c r="A12" s="43"/>
      <c r="B12" s="43"/>
      <c r="C12" s="43"/>
      <c r="D12" s="43"/>
    </row>
    <row r="13" customFormat="false" ht="27" hidden="false" customHeight="true" outlineLevel="0" collapsed="false">
      <c r="A13" s="43"/>
      <c r="B13" s="43"/>
      <c r="C13" s="43"/>
      <c r="D13" s="43"/>
    </row>
    <row r="14" customFormat="false" ht="27" hidden="false" customHeight="true" outlineLevel="0" collapsed="false">
      <c r="A14" s="43"/>
      <c r="B14" s="43"/>
      <c r="C14" s="43"/>
      <c r="D14" s="43"/>
    </row>
    <row r="15" customFormat="false" ht="27" hidden="false" customHeight="true" outlineLevel="0" collapsed="false">
      <c r="A15" s="43"/>
      <c r="B15" s="43"/>
      <c r="C15" s="43"/>
      <c r="D15" s="43"/>
    </row>
    <row r="16" customFormat="false" ht="27" hidden="false" customHeight="true" outlineLevel="0" collapsed="false">
      <c r="A16" s="70"/>
      <c r="B16" s="70"/>
      <c r="C16" s="71"/>
      <c r="E16" s="71"/>
    </row>
    <row r="17" customFormat="false" ht="27" hidden="false" customHeight="true" outlineLevel="0" collapsed="false">
      <c r="A17" s="70"/>
      <c r="B17" s="72"/>
      <c r="C17" s="71"/>
      <c r="E17" s="71"/>
    </row>
    <row r="18" customFormat="false" ht="27" hidden="false" customHeight="true" outlineLevel="0" collapsed="false"/>
    <row r="19" customFormat="false" ht="27" hidden="false" customHeight="true" outlineLevel="0" collapsed="false"/>
    <row r="20" customFormat="false" ht="27" hidden="false" customHeight="true" outlineLevel="0" collapsed="false"/>
    <row r="23" customFormat="false" ht="15" hidden="false" customHeight="false" outlineLevel="0" collapsed="false">
      <c r="A23" s="73"/>
    </row>
  </sheetData>
  <mergeCells count="4">
    <mergeCell ref="A1:E1"/>
    <mergeCell ref="B4:C4"/>
    <mergeCell ref="E4:F4"/>
    <mergeCell ref="A9:F9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3333"/>
    <pageSetUpPr fitToPage="true"/>
  </sheetPr>
  <dimension ref="A1:I50"/>
  <sheetViews>
    <sheetView showFormulas="false" showGridLines="true" showRowColHeaders="true" showZeros="true" rightToLeft="false" tabSelected="false" showOutlineSymbols="true" defaultGridColor="true" view="pageBreakPreview" topLeftCell="A32" colorId="64" zoomScale="100" zoomScaleNormal="66" zoomScalePageLayoutView="100" workbookViewId="0">
      <selection pane="topLeft" activeCell="A36" activeCellId="0" sqref="A36"/>
    </sheetView>
  </sheetViews>
  <sheetFormatPr defaultColWidth="10.93359375" defaultRowHeight="27" zeroHeight="false" outlineLevelRow="0" outlineLevelCol="0"/>
  <cols>
    <col collapsed="false" customWidth="true" hidden="false" outlineLevel="0" max="1" min="1" style="64" width="3.63"/>
    <col collapsed="false" customWidth="true" hidden="false" outlineLevel="0" max="2" min="2" style="64" width="96.63"/>
    <col collapsed="false" customWidth="true" hidden="false" outlineLevel="0" max="3" min="3" style="64" width="15.63"/>
    <col collapsed="false" customWidth="true" hidden="false" outlineLevel="0" max="4" min="4" style="64" width="4.63"/>
    <col collapsed="false" customWidth="true" hidden="false" outlineLevel="0" max="5" min="5" style="64" width="15.63"/>
    <col collapsed="false" customWidth="true" hidden="false" outlineLevel="0" max="6" min="6" style="64" width="12.26"/>
    <col collapsed="false" customWidth="true" hidden="false" outlineLevel="0" max="7" min="7" style="64" width="15.09"/>
    <col collapsed="false" customWidth="true" hidden="false" outlineLevel="0" max="8" min="8" style="64" width="8.54"/>
    <col collapsed="false" customWidth="true" hidden="false" outlineLevel="0" max="9" min="9" style="64" width="1.73"/>
    <col collapsed="false" customWidth="true" hidden="false" outlineLevel="0" max="10" min="10" style="64" width="15.37"/>
    <col collapsed="false" customWidth="true" hidden="false" outlineLevel="0" max="11" min="11" style="64" width="24.27"/>
    <col collapsed="false" customWidth="true" hidden="false" outlineLevel="0" max="256" min="12" style="64" width="8.73"/>
    <col collapsed="false" customWidth="false" hidden="false" outlineLevel="0" max="1024" min="257" style="64" width="10.91"/>
  </cols>
  <sheetData>
    <row r="1" customFormat="false" ht="27" hidden="false" customHeight="true" outlineLevel="0" collapsed="false">
      <c r="B1" s="53" t="s">
        <v>135</v>
      </c>
      <c r="C1" s="21"/>
      <c r="D1" s="21"/>
      <c r="E1" s="21"/>
    </row>
    <row r="2" customFormat="false" ht="27" hidden="false" customHeight="true" outlineLevel="0" collapsed="false">
      <c r="A2" s="21"/>
      <c r="B2" s="21"/>
      <c r="C2" s="21"/>
      <c r="D2" s="21"/>
      <c r="E2" s="21"/>
    </row>
    <row r="3" customFormat="false" ht="27" hidden="false" customHeight="true" outlineLevel="0" collapsed="false">
      <c r="A3" s="21"/>
      <c r="B3" s="49" t="s">
        <v>56</v>
      </c>
      <c r="C3" s="54" t="s">
        <v>11</v>
      </c>
      <c r="D3" s="49"/>
      <c r="E3" s="54" t="s">
        <v>12</v>
      </c>
    </row>
    <row r="4" customFormat="false" ht="27" hidden="false" customHeight="true" outlineLevel="0" collapsed="false">
      <c r="A4" s="21"/>
      <c r="B4" s="21"/>
      <c r="C4" s="56" t="s">
        <v>13</v>
      </c>
      <c r="D4" s="32"/>
      <c r="E4" s="56" t="s">
        <v>13</v>
      </c>
    </row>
    <row r="5" customFormat="false" ht="27" hidden="false" customHeight="true" outlineLevel="0" collapsed="false">
      <c r="A5" s="21" t="s">
        <v>57</v>
      </c>
      <c r="B5" s="21" t="s">
        <v>58</v>
      </c>
      <c r="C5" s="39" t="n">
        <v>0</v>
      </c>
      <c r="D5" s="19"/>
      <c r="E5" s="90" t="n">
        <v>10000</v>
      </c>
      <c r="F5" s="87"/>
    </row>
    <row r="6" customFormat="false" ht="27" hidden="false" customHeight="true" outlineLevel="0" collapsed="false">
      <c r="A6" s="21" t="s">
        <v>59</v>
      </c>
      <c r="B6" s="21" t="s">
        <v>60</v>
      </c>
      <c r="C6" s="39" t="n">
        <v>1981.47</v>
      </c>
      <c r="D6" s="19"/>
      <c r="E6" s="90" t="n">
        <v>1215</v>
      </c>
      <c r="F6" s="91"/>
    </row>
    <row r="7" customFormat="false" ht="27" hidden="false" customHeight="true" outlineLevel="0" collapsed="false">
      <c r="A7" s="21" t="s">
        <v>61</v>
      </c>
      <c r="B7" s="21" t="s">
        <v>62</v>
      </c>
      <c r="C7" s="39" t="n">
        <v>308.97</v>
      </c>
      <c r="D7" s="19"/>
      <c r="E7" s="90" t="n">
        <v>0</v>
      </c>
    </row>
    <row r="8" customFormat="false" ht="27" hidden="false" customHeight="true" outlineLevel="0" collapsed="false">
      <c r="A8" s="21" t="s">
        <v>63</v>
      </c>
      <c r="B8" s="21" t="s">
        <v>64</v>
      </c>
      <c r="C8" s="39" t="n">
        <v>5000</v>
      </c>
      <c r="D8" s="19"/>
      <c r="E8" s="90" t="n">
        <v>0</v>
      </c>
    </row>
    <row r="9" customFormat="false" ht="27" hidden="false" customHeight="true" outlineLevel="0" collapsed="false">
      <c r="A9" s="21" t="s">
        <v>65</v>
      </c>
      <c r="B9" s="21" t="s">
        <v>66</v>
      </c>
      <c r="C9" s="39" t="n">
        <v>202.98</v>
      </c>
      <c r="D9" s="19"/>
      <c r="E9" s="90" t="n">
        <v>91.59</v>
      </c>
    </row>
    <row r="10" customFormat="false" ht="27" hidden="false" customHeight="true" outlineLevel="0" collapsed="false">
      <c r="A10" s="21" t="s">
        <v>67</v>
      </c>
      <c r="B10" s="21" t="s">
        <v>68</v>
      </c>
      <c r="C10" s="39" t="n">
        <v>24176.49</v>
      </c>
      <c r="D10" s="19"/>
      <c r="E10" s="90" t="n">
        <v>17542.85</v>
      </c>
    </row>
    <row r="11" customFormat="false" ht="27" hidden="false" customHeight="true" outlineLevel="0" collapsed="false">
      <c r="A11" s="21" t="s">
        <v>69</v>
      </c>
      <c r="B11" s="21" t="s">
        <v>70</v>
      </c>
      <c r="C11" s="39" t="n">
        <v>0</v>
      </c>
      <c r="D11" s="19"/>
      <c r="E11" s="90" t="n">
        <v>0</v>
      </c>
    </row>
    <row r="12" customFormat="false" ht="27" hidden="false" customHeight="true" outlineLevel="0" collapsed="false">
      <c r="A12" s="21" t="s">
        <v>71</v>
      </c>
      <c r="B12" s="21" t="s">
        <v>72</v>
      </c>
      <c r="C12" s="39" t="n">
        <v>2.17</v>
      </c>
      <c r="D12" s="19"/>
      <c r="E12" s="90" t="n">
        <v>1.85</v>
      </c>
    </row>
    <row r="13" customFormat="false" ht="27" hidden="false" customHeight="true" outlineLevel="0" collapsed="false">
      <c r="A13" s="21" t="s">
        <v>73</v>
      </c>
      <c r="B13" s="30" t="s">
        <v>74</v>
      </c>
      <c r="C13" s="39" t="n">
        <v>51.9</v>
      </c>
      <c r="D13" s="19"/>
      <c r="E13" s="90" t="n">
        <v>977</v>
      </c>
      <c r="F13" s="83"/>
      <c r="G13" s="87"/>
      <c r="H13" s="87"/>
      <c r="I13" s="17"/>
    </row>
    <row r="14" customFormat="false" ht="27" hidden="false" customHeight="true" outlineLevel="0" collapsed="false">
      <c r="A14" s="21" t="s">
        <v>75</v>
      </c>
      <c r="B14" s="21" t="s">
        <v>76</v>
      </c>
      <c r="C14" s="39" t="n">
        <v>0</v>
      </c>
      <c r="D14" s="19"/>
      <c r="E14" s="90" t="n">
        <v>0</v>
      </c>
    </row>
    <row r="15" customFormat="false" ht="27" hidden="false" customHeight="true" outlineLevel="0" collapsed="false">
      <c r="A15" s="21" t="s">
        <v>77</v>
      </c>
      <c r="B15" s="30" t="s">
        <v>78</v>
      </c>
      <c r="C15" s="39" t="n">
        <v>0</v>
      </c>
      <c r="D15" s="19"/>
      <c r="E15" s="90" t="n">
        <v>0</v>
      </c>
    </row>
    <row r="16" customFormat="false" ht="27" hidden="false" customHeight="true" outlineLevel="0" collapsed="false">
      <c r="A16" s="21" t="s">
        <v>79</v>
      </c>
      <c r="B16" s="30" t="s">
        <v>80</v>
      </c>
      <c r="C16" s="39" t="n">
        <v>0</v>
      </c>
      <c r="D16" s="19"/>
      <c r="E16" s="90" t="n">
        <v>0</v>
      </c>
    </row>
    <row r="17" customFormat="false" ht="27" hidden="false" customHeight="true" outlineLevel="0" collapsed="false">
      <c r="A17" s="21" t="s">
        <v>81</v>
      </c>
      <c r="B17" s="30" t="s">
        <v>82</v>
      </c>
      <c r="C17" s="39" t="n">
        <v>0</v>
      </c>
      <c r="D17" s="19"/>
      <c r="E17" s="90" t="n">
        <v>0</v>
      </c>
    </row>
    <row r="18" customFormat="false" ht="27" hidden="false" customHeight="true" outlineLevel="0" collapsed="false">
      <c r="A18" s="21" t="s">
        <v>83</v>
      </c>
      <c r="B18" s="30" t="s">
        <v>84</v>
      </c>
      <c r="C18" s="39" t="n">
        <v>0</v>
      </c>
      <c r="D18" s="19"/>
      <c r="E18" s="90" t="n">
        <v>0</v>
      </c>
    </row>
    <row r="19" customFormat="false" ht="27" hidden="false" customHeight="true" outlineLevel="0" collapsed="false">
      <c r="A19" s="21" t="s">
        <v>85</v>
      </c>
      <c r="B19" s="30" t="s">
        <v>86</v>
      </c>
      <c r="C19" s="39" t="n">
        <v>55</v>
      </c>
      <c r="D19" s="19"/>
      <c r="E19" s="90" t="n">
        <v>223.5</v>
      </c>
    </row>
    <row r="20" customFormat="false" ht="27" hidden="false" customHeight="true" outlineLevel="0" collapsed="false">
      <c r="A20" s="21" t="s">
        <v>87</v>
      </c>
      <c r="B20" s="30" t="s">
        <v>88</v>
      </c>
      <c r="C20" s="39" t="n">
        <v>2649.44</v>
      </c>
      <c r="D20" s="19"/>
      <c r="E20" s="90" t="n">
        <v>1861.73</v>
      </c>
      <c r="F20" s="91"/>
    </row>
    <row r="21" customFormat="false" ht="27" hidden="false" customHeight="true" outlineLevel="0" collapsed="false">
      <c r="A21" s="21"/>
      <c r="B21" s="49" t="s">
        <v>89</v>
      </c>
      <c r="C21" s="58" t="n">
        <f aca="false">SUM(C5:C20)</f>
        <v>34428.42</v>
      </c>
      <c r="D21" s="59"/>
      <c r="E21" s="58" t="n">
        <f aca="false">SUM(E5:E20)</f>
        <v>31913.52</v>
      </c>
    </row>
    <row r="22" customFormat="false" ht="27" hidden="false" customHeight="true" outlineLevel="0" collapsed="false">
      <c r="A22" s="21"/>
      <c r="B22" s="49"/>
      <c r="C22" s="59"/>
      <c r="D22" s="59"/>
      <c r="E22" s="59"/>
    </row>
    <row r="23" customFormat="false" ht="27" hidden="false" customHeight="true" outlineLevel="0" collapsed="false">
      <c r="A23" s="45"/>
      <c r="B23" s="49" t="s">
        <v>119</v>
      </c>
      <c r="C23" s="54" t="str">
        <f aca="false">C3</f>
        <v>31.12.2023</v>
      </c>
      <c r="D23" s="54"/>
      <c r="E23" s="54" t="str">
        <f aca="false">E3</f>
        <v>31.12.2024</v>
      </c>
    </row>
    <row r="24" customFormat="false" ht="27" hidden="false" customHeight="true" outlineLevel="0" collapsed="false">
      <c r="A24" s="21"/>
      <c r="B24" s="21"/>
      <c r="C24" s="26" t="s">
        <v>13</v>
      </c>
      <c r="D24" s="27"/>
      <c r="E24" s="26" t="s">
        <v>13</v>
      </c>
    </row>
    <row r="25" customFormat="false" ht="27" hidden="false" customHeight="true" outlineLevel="0" collapsed="false">
      <c r="A25" s="21" t="s">
        <v>57</v>
      </c>
      <c r="B25" s="21" t="s">
        <v>91</v>
      </c>
      <c r="C25" s="39" t="n">
        <v>0</v>
      </c>
      <c r="D25" s="19"/>
      <c r="E25" s="90" t="n">
        <v>0</v>
      </c>
    </row>
    <row r="26" customFormat="false" ht="27" hidden="false" customHeight="true" outlineLevel="0" collapsed="false">
      <c r="A26" s="21" t="s">
        <v>59</v>
      </c>
      <c r="B26" s="79" t="s">
        <v>125</v>
      </c>
      <c r="C26" s="39" t="n">
        <v>9603.66</v>
      </c>
      <c r="D26" s="19"/>
      <c r="E26" s="90" t="n">
        <v>6634.86</v>
      </c>
    </row>
    <row r="27" customFormat="false" ht="27" hidden="false" customHeight="true" outlineLevel="0" collapsed="false">
      <c r="A27" s="21" t="s">
        <v>61</v>
      </c>
      <c r="B27" s="21" t="s">
        <v>93</v>
      </c>
      <c r="C27" s="39" t="n">
        <v>1025.9</v>
      </c>
      <c r="D27" s="19"/>
      <c r="E27" s="90" t="n">
        <v>1424.63</v>
      </c>
    </row>
    <row r="28" customFormat="false" ht="27" hidden="false" customHeight="true" outlineLevel="0" collapsed="false">
      <c r="A28" s="21" t="s">
        <v>63</v>
      </c>
      <c r="B28" s="21" t="s">
        <v>94</v>
      </c>
      <c r="C28" s="39" t="n">
        <v>1896.37</v>
      </c>
      <c r="D28" s="19"/>
      <c r="E28" s="90" t="n">
        <v>0</v>
      </c>
    </row>
    <row r="29" customFormat="false" ht="27" hidden="false" customHeight="true" outlineLevel="0" collapsed="false">
      <c r="A29" s="21" t="s">
        <v>65</v>
      </c>
      <c r="B29" s="21" t="s">
        <v>95</v>
      </c>
      <c r="C29" s="39" t="n">
        <v>0</v>
      </c>
      <c r="D29" s="19"/>
      <c r="E29" s="90" t="n">
        <v>0</v>
      </c>
    </row>
    <row r="30" customFormat="false" ht="27" hidden="false" customHeight="true" outlineLevel="0" collapsed="false">
      <c r="A30" s="21" t="s">
        <v>67</v>
      </c>
      <c r="B30" s="21" t="s">
        <v>96</v>
      </c>
      <c r="C30" s="39" t="n">
        <v>220.64</v>
      </c>
      <c r="D30" s="19"/>
      <c r="E30" s="90" t="n">
        <v>2838</v>
      </c>
    </row>
    <row r="31" customFormat="false" ht="27" hidden="false" customHeight="true" outlineLevel="0" collapsed="false">
      <c r="A31" s="21" t="s">
        <v>69</v>
      </c>
      <c r="B31" s="21" t="s">
        <v>97</v>
      </c>
      <c r="C31" s="39" t="n">
        <v>358.25</v>
      </c>
      <c r="D31" s="19"/>
      <c r="E31" s="90" t="n">
        <v>279.35</v>
      </c>
    </row>
    <row r="32" customFormat="false" ht="27" hidden="false" customHeight="true" outlineLevel="0" collapsed="false">
      <c r="A32" s="21" t="s">
        <v>71</v>
      </c>
      <c r="B32" s="21" t="s">
        <v>98</v>
      </c>
      <c r="C32" s="39" t="n">
        <v>96.4</v>
      </c>
      <c r="D32" s="19"/>
      <c r="E32" s="90" t="n">
        <v>0</v>
      </c>
    </row>
    <row r="33" customFormat="false" ht="27" hidden="false" customHeight="true" outlineLevel="0" collapsed="false">
      <c r="A33" s="21" t="s">
        <v>73</v>
      </c>
      <c r="B33" s="21" t="s">
        <v>99</v>
      </c>
      <c r="C33" s="39" t="n">
        <v>26.8</v>
      </c>
      <c r="D33" s="19"/>
      <c r="E33" s="90" t="n">
        <v>546.02</v>
      </c>
    </row>
    <row r="34" customFormat="false" ht="27" hidden="false" customHeight="true" outlineLevel="0" collapsed="false">
      <c r="A34" s="21" t="s">
        <v>75</v>
      </c>
      <c r="B34" s="21" t="s">
        <v>100</v>
      </c>
      <c r="C34" s="39" t="n">
        <v>0</v>
      </c>
      <c r="D34" s="19"/>
      <c r="E34" s="90" t="n">
        <v>0</v>
      </c>
    </row>
    <row r="35" customFormat="false" ht="27" hidden="false" customHeight="true" outlineLevel="0" collapsed="false">
      <c r="A35" s="21" t="s">
        <v>77</v>
      </c>
      <c r="B35" s="21" t="s">
        <v>101</v>
      </c>
      <c r="C35" s="39" t="n">
        <v>0</v>
      </c>
      <c r="D35" s="19"/>
      <c r="E35" s="90" t="n">
        <v>0</v>
      </c>
    </row>
    <row r="36" customFormat="false" ht="27" hidden="false" customHeight="true" outlineLevel="0" collapsed="false">
      <c r="A36" s="21" t="s">
        <v>79</v>
      </c>
      <c r="B36" s="21" t="s">
        <v>102</v>
      </c>
      <c r="C36" s="39" t="n">
        <v>432.33</v>
      </c>
      <c r="D36" s="19"/>
      <c r="E36" s="90" t="n">
        <v>453.63</v>
      </c>
    </row>
    <row r="37" customFormat="false" ht="27" hidden="false" customHeight="true" outlineLevel="0" collapsed="false">
      <c r="A37" s="21" t="s">
        <v>81</v>
      </c>
      <c r="B37" s="21" t="s">
        <v>103</v>
      </c>
      <c r="C37" s="39" t="n">
        <v>197.85</v>
      </c>
      <c r="D37" s="19"/>
      <c r="E37" s="90" t="n">
        <v>72</v>
      </c>
    </row>
    <row r="38" customFormat="false" ht="27" hidden="false" customHeight="true" outlineLevel="0" collapsed="false">
      <c r="A38" s="21" t="s">
        <v>83</v>
      </c>
      <c r="B38" s="57" t="s">
        <v>104</v>
      </c>
      <c r="C38" s="39" t="n">
        <v>0</v>
      </c>
      <c r="D38" s="19"/>
      <c r="E38" s="90" t="n">
        <v>0</v>
      </c>
    </row>
    <row r="39" customFormat="false" ht="27" hidden="false" customHeight="true" outlineLevel="0" collapsed="false">
      <c r="A39" s="21" t="s">
        <v>85</v>
      </c>
      <c r="B39" s="21" t="s">
        <v>105</v>
      </c>
      <c r="C39" s="39" t="n">
        <v>0</v>
      </c>
      <c r="D39" s="19"/>
      <c r="E39" s="90" t="n">
        <v>0</v>
      </c>
    </row>
    <row r="40" customFormat="false" ht="27" hidden="false" customHeight="true" outlineLevel="0" collapsed="false">
      <c r="A40" s="21" t="s">
        <v>87</v>
      </c>
      <c r="B40" s="21" t="s">
        <v>117</v>
      </c>
      <c r="C40" s="39" t="n">
        <v>5131.8</v>
      </c>
      <c r="D40" s="19"/>
      <c r="E40" s="90" t="n">
        <v>3161.01</v>
      </c>
    </row>
    <row r="41" customFormat="false" ht="27" hidden="false" customHeight="true" outlineLevel="0" collapsed="false">
      <c r="A41" s="21" t="s">
        <v>107</v>
      </c>
      <c r="B41" s="43" t="s">
        <v>108</v>
      </c>
      <c r="C41" s="39" t="n">
        <v>0</v>
      </c>
      <c r="D41" s="19"/>
      <c r="E41" s="90" t="n">
        <v>0</v>
      </c>
    </row>
    <row r="42" customFormat="false" ht="27" hidden="false" customHeight="true" outlineLevel="0" collapsed="false">
      <c r="A42" s="21" t="s">
        <v>109</v>
      </c>
      <c r="B42" s="30" t="s">
        <v>110</v>
      </c>
      <c r="C42" s="39" t="n">
        <v>22655.94</v>
      </c>
      <c r="D42" s="19"/>
      <c r="E42" s="90" t="n">
        <v>4992.43</v>
      </c>
    </row>
    <row r="43" customFormat="false" ht="27" hidden="false" customHeight="true" outlineLevel="0" collapsed="false">
      <c r="A43" s="21"/>
      <c r="B43" s="30" t="s">
        <v>136</v>
      </c>
      <c r="C43" s="39" t="n">
        <v>21217.79</v>
      </c>
      <c r="D43" s="19"/>
      <c r="E43" s="39" t="n">
        <v>0</v>
      </c>
    </row>
    <row r="44" customFormat="false" ht="27" hidden="false" customHeight="true" outlineLevel="0" collapsed="false">
      <c r="A44" s="21"/>
      <c r="B44" s="49" t="s">
        <v>111</v>
      </c>
      <c r="C44" s="58" t="n">
        <f aca="false">SUM(C25:C42)</f>
        <v>41645.94</v>
      </c>
      <c r="D44" s="59"/>
      <c r="E44" s="58" t="n">
        <f aca="false">SUM(E25:E42)</f>
        <v>20401.93</v>
      </c>
    </row>
    <row r="45" customFormat="false" ht="9.75" hidden="false" customHeight="true" outlineLevel="0" collapsed="false">
      <c r="A45" s="21"/>
      <c r="B45" s="49"/>
      <c r="C45" s="59"/>
      <c r="D45" s="59"/>
      <c r="E45" s="59"/>
    </row>
    <row r="46" customFormat="false" ht="27" hidden="false" customHeight="true" outlineLevel="0" collapsed="false">
      <c r="A46" s="21"/>
      <c r="B46" s="49" t="s">
        <v>112</v>
      </c>
      <c r="C46" s="62" t="n">
        <f aca="false">+C21-C44</f>
        <v>-7217.52</v>
      </c>
      <c r="D46" s="59"/>
      <c r="E46" s="62" t="n">
        <f aca="false">+E21-E44</f>
        <v>11511.59</v>
      </c>
    </row>
    <row r="47" customFormat="false" ht="27" hidden="false" customHeight="true" outlineLevel="0" collapsed="false">
      <c r="A47" s="14"/>
      <c r="B47" s="14"/>
      <c r="C47" s="15"/>
      <c r="D47" s="15"/>
      <c r="E47" s="14"/>
    </row>
    <row r="48" customFormat="false" ht="27" hidden="false" customHeight="true" outlineLevel="0" collapsed="false">
      <c r="A48" s="14"/>
      <c r="B48" s="14"/>
      <c r="C48" s="14"/>
      <c r="D48" s="14"/>
      <c r="E48" s="14"/>
    </row>
    <row r="49" customFormat="false" ht="27" hidden="false" customHeight="true" outlineLevel="0" collapsed="false">
      <c r="A49" s="14"/>
      <c r="B49" s="14"/>
      <c r="C49" s="14"/>
      <c r="D49" s="14"/>
      <c r="E49" s="14"/>
    </row>
    <row r="50" customFormat="false" ht="27" hidden="false" customHeight="true" outlineLevel="0" collapsed="false">
      <c r="A50" s="14"/>
      <c r="B50" s="14"/>
      <c r="C50" s="14"/>
      <c r="D50" s="14"/>
      <c r="E50" s="14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3333"/>
    <pageSetUpPr fitToPage="true"/>
  </sheetPr>
  <dimension ref="A1:E4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A36" activeCellId="0" sqref="A36"/>
    </sheetView>
  </sheetViews>
  <sheetFormatPr defaultColWidth="10.93359375" defaultRowHeight="27" zeroHeight="false" outlineLevelRow="0" outlineLevelCol="0"/>
  <cols>
    <col collapsed="false" customWidth="true" hidden="false" outlineLevel="0" max="1" min="1" style="64" width="3.63"/>
    <col collapsed="false" customWidth="true" hidden="false" outlineLevel="0" max="2" min="2" style="64" width="96.63"/>
    <col collapsed="false" customWidth="true" hidden="false" outlineLevel="0" max="3" min="3" style="64" width="15.63"/>
    <col collapsed="false" customWidth="true" hidden="false" outlineLevel="0" max="4" min="4" style="64" width="4.63"/>
    <col collapsed="false" customWidth="true" hidden="false" outlineLevel="0" max="5" min="5" style="64" width="15.63"/>
    <col collapsed="false" customWidth="true" hidden="false" outlineLevel="0" max="6" min="6" style="64" width="3.9"/>
    <col collapsed="false" customWidth="true" hidden="false" outlineLevel="0" max="7" min="7" style="64" width="14.09"/>
    <col collapsed="false" customWidth="true" hidden="false" outlineLevel="0" max="8" min="8" style="64" width="3.9"/>
    <col collapsed="false" customWidth="true" hidden="false" outlineLevel="0" max="256" min="9" style="64" width="8.73"/>
    <col collapsed="false" customWidth="false" hidden="false" outlineLevel="0" max="1024" min="257" style="64" width="10.91"/>
  </cols>
  <sheetData>
    <row r="1" customFormat="false" ht="27" hidden="false" customHeight="true" outlineLevel="0" collapsed="false">
      <c r="B1" s="53" t="s">
        <v>137</v>
      </c>
      <c r="C1" s="21"/>
      <c r="D1" s="21"/>
      <c r="E1" s="21"/>
    </row>
    <row r="2" customFormat="false" ht="27" hidden="false" customHeight="true" outlineLevel="0" collapsed="false">
      <c r="A2" s="21"/>
      <c r="B2" s="21"/>
      <c r="C2" s="21"/>
      <c r="D2" s="21"/>
      <c r="E2" s="21"/>
    </row>
    <row r="3" customFormat="false" ht="27" hidden="false" customHeight="true" outlineLevel="0" collapsed="false">
      <c r="A3" s="21"/>
      <c r="B3" s="49" t="s">
        <v>56</v>
      </c>
      <c r="C3" s="54" t="s">
        <v>11</v>
      </c>
      <c r="D3" s="49"/>
      <c r="E3" s="54" t="s">
        <v>12</v>
      </c>
    </row>
    <row r="4" customFormat="false" ht="27" hidden="false" customHeight="true" outlineLevel="0" collapsed="false">
      <c r="A4" s="21"/>
      <c r="B4" s="21"/>
      <c r="C4" s="56" t="s">
        <v>13</v>
      </c>
      <c r="D4" s="32"/>
      <c r="E4" s="56" t="s">
        <v>13</v>
      </c>
    </row>
    <row r="5" customFormat="false" ht="27" hidden="false" customHeight="true" outlineLevel="0" collapsed="false">
      <c r="A5" s="21" t="s">
        <v>57</v>
      </c>
      <c r="B5" s="21" t="s">
        <v>58</v>
      </c>
      <c r="C5" s="39" t="n">
        <v>0</v>
      </c>
      <c r="D5" s="19"/>
      <c r="E5" s="39" t="n">
        <v>0</v>
      </c>
    </row>
    <row r="6" customFormat="false" ht="27" hidden="false" customHeight="true" outlineLevel="0" collapsed="false">
      <c r="A6" s="21" t="s">
        <v>59</v>
      </c>
      <c r="B6" s="21" t="s">
        <v>60</v>
      </c>
      <c r="C6" s="39" t="n">
        <v>0</v>
      </c>
      <c r="D6" s="19"/>
      <c r="E6" s="39" t="n">
        <v>0</v>
      </c>
    </row>
    <row r="7" customFormat="false" ht="27" hidden="false" customHeight="true" outlineLevel="0" collapsed="false">
      <c r="A7" s="21" t="s">
        <v>61</v>
      </c>
      <c r="B7" s="21" t="s">
        <v>62</v>
      </c>
      <c r="C7" s="39" t="n">
        <v>0</v>
      </c>
      <c r="D7" s="19"/>
      <c r="E7" s="39" t="n">
        <v>0</v>
      </c>
    </row>
    <row r="8" customFormat="false" ht="27" hidden="false" customHeight="true" outlineLevel="0" collapsed="false">
      <c r="A8" s="21" t="s">
        <v>63</v>
      </c>
      <c r="B8" s="21" t="s">
        <v>64</v>
      </c>
      <c r="C8" s="39" t="n">
        <v>0</v>
      </c>
      <c r="D8" s="19"/>
      <c r="E8" s="39" t="n">
        <v>0</v>
      </c>
    </row>
    <row r="9" customFormat="false" ht="27" hidden="false" customHeight="true" outlineLevel="0" collapsed="false">
      <c r="A9" s="21" t="s">
        <v>65</v>
      </c>
      <c r="B9" s="21" t="s">
        <v>66</v>
      </c>
      <c r="C9" s="39" t="n">
        <v>0</v>
      </c>
      <c r="D9" s="19"/>
      <c r="E9" s="39" t="n">
        <v>0</v>
      </c>
    </row>
    <row r="10" customFormat="false" ht="27" hidden="false" customHeight="true" outlineLevel="0" collapsed="false">
      <c r="A10" s="21" t="s">
        <v>67</v>
      </c>
      <c r="B10" s="21" t="s">
        <v>68</v>
      </c>
      <c r="C10" s="39" t="n">
        <v>0</v>
      </c>
      <c r="D10" s="19"/>
      <c r="E10" s="39" t="n">
        <v>0</v>
      </c>
    </row>
    <row r="11" customFormat="false" ht="27" hidden="false" customHeight="true" outlineLevel="0" collapsed="false">
      <c r="A11" s="21" t="s">
        <v>69</v>
      </c>
      <c r="B11" s="21" t="s">
        <v>70</v>
      </c>
      <c r="C11" s="39" t="n">
        <v>0</v>
      </c>
      <c r="D11" s="19"/>
      <c r="E11" s="39" t="n">
        <v>0</v>
      </c>
    </row>
    <row r="12" customFormat="false" ht="27" hidden="false" customHeight="true" outlineLevel="0" collapsed="false">
      <c r="A12" s="21" t="s">
        <v>71</v>
      </c>
      <c r="B12" s="21" t="s">
        <v>72</v>
      </c>
      <c r="C12" s="39" t="n">
        <v>0</v>
      </c>
      <c r="D12" s="19"/>
      <c r="E12" s="39" t="n">
        <v>0</v>
      </c>
    </row>
    <row r="13" customFormat="false" ht="27" hidden="false" customHeight="true" outlineLevel="0" collapsed="false">
      <c r="A13" s="21" t="s">
        <v>73</v>
      </c>
      <c r="B13" s="30" t="s">
        <v>74</v>
      </c>
      <c r="C13" s="39" t="n">
        <v>0</v>
      </c>
      <c r="D13" s="19"/>
      <c r="E13" s="39" t="n">
        <v>0</v>
      </c>
    </row>
    <row r="14" customFormat="false" ht="27" hidden="false" customHeight="true" outlineLevel="0" collapsed="false">
      <c r="A14" s="21" t="s">
        <v>75</v>
      </c>
      <c r="B14" s="21" t="s">
        <v>76</v>
      </c>
      <c r="C14" s="39" t="n">
        <v>0</v>
      </c>
      <c r="D14" s="19"/>
      <c r="E14" s="39" t="n">
        <v>0</v>
      </c>
    </row>
    <row r="15" customFormat="false" ht="27" hidden="false" customHeight="true" outlineLevel="0" collapsed="false">
      <c r="A15" s="21" t="s">
        <v>77</v>
      </c>
      <c r="B15" s="30" t="s">
        <v>78</v>
      </c>
      <c r="C15" s="39" t="n">
        <v>0</v>
      </c>
      <c r="D15" s="19"/>
      <c r="E15" s="39" t="n">
        <v>0</v>
      </c>
    </row>
    <row r="16" customFormat="false" ht="27" hidden="false" customHeight="true" outlineLevel="0" collapsed="false">
      <c r="A16" s="21" t="s">
        <v>79</v>
      </c>
      <c r="B16" s="30" t="s">
        <v>80</v>
      </c>
      <c r="C16" s="39" t="n">
        <v>0</v>
      </c>
      <c r="D16" s="19"/>
      <c r="E16" s="39" t="n">
        <v>0</v>
      </c>
    </row>
    <row r="17" customFormat="false" ht="27" hidden="false" customHeight="true" outlineLevel="0" collapsed="false">
      <c r="A17" s="21" t="s">
        <v>81</v>
      </c>
      <c r="B17" s="30" t="s">
        <v>82</v>
      </c>
      <c r="C17" s="39" t="n">
        <v>0</v>
      </c>
      <c r="D17" s="19"/>
      <c r="E17" s="39" t="n">
        <v>0</v>
      </c>
    </row>
    <row r="18" customFormat="false" ht="27" hidden="false" customHeight="true" outlineLevel="0" collapsed="false">
      <c r="A18" s="21" t="s">
        <v>83</v>
      </c>
      <c r="B18" s="30" t="s">
        <v>84</v>
      </c>
      <c r="C18" s="39" t="n">
        <v>0</v>
      </c>
      <c r="D18" s="19"/>
      <c r="E18" s="39" t="n">
        <v>0</v>
      </c>
    </row>
    <row r="19" customFormat="false" ht="27" hidden="false" customHeight="true" outlineLevel="0" collapsed="false">
      <c r="A19" s="21" t="s">
        <v>85</v>
      </c>
      <c r="B19" s="30" t="s">
        <v>86</v>
      </c>
      <c r="C19" s="39" t="n">
        <v>0</v>
      </c>
      <c r="D19" s="19"/>
      <c r="E19" s="39" t="n">
        <v>0</v>
      </c>
    </row>
    <row r="20" customFormat="false" ht="27" hidden="false" customHeight="true" outlineLevel="0" collapsed="false">
      <c r="A20" s="21" t="s">
        <v>87</v>
      </c>
      <c r="B20" s="30" t="s">
        <v>88</v>
      </c>
      <c r="C20" s="39" t="n">
        <v>0</v>
      </c>
      <c r="D20" s="19"/>
      <c r="E20" s="39" t="n">
        <v>0</v>
      </c>
    </row>
    <row r="21" customFormat="false" ht="27" hidden="false" customHeight="true" outlineLevel="0" collapsed="false">
      <c r="A21" s="21"/>
      <c r="B21" s="49" t="s">
        <v>89</v>
      </c>
      <c r="C21" s="58" t="n">
        <f aca="false">SUM(C5:C20)</f>
        <v>0</v>
      </c>
      <c r="D21" s="59"/>
      <c r="E21" s="58" t="n">
        <f aca="false">SUM(E5:E20)</f>
        <v>0</v>
      </c>
    </row>
    <row r="22" customFormat="false" ht="27" hidden="false" customHeight="true" outlineLevel="0" collapsed="false">
      <c r="A22" s="21"/>
      <c r="B22" s="49"/>
      <c r="C22" s="59"/>
      <c r="D22" s="59"/>
      <c r="E22" s="59"/>
    </row>
    <row r="23" customFormat="false" ht="27" hidden="false" customHeight="true" outlineLevel="0" collapsed="false">
      <c r="A23" s="45"/>
      <c r="B23" s="49" t="s">
        <v>119</v>
      </c>
      <c r="C23" s="54" t="str">
        <f aca="false">C3</f>
        <v>31.12.2023</v>
      </c>
      <c r="D23" s="54"/>
      <c r="E23" s="54" t="str">
        <f aca="false">E3</f>
        <v>31.12.2024</v>
      </c>
    </row>
    <row r="24" customFormat="false" ht="27" hidden="false" customHeight="true" outlineLevel="0" collapsed="false">
      <c r="A24" s="21"/>
      <c r="B24" s="21"/>
      <c r="C24" s="26" t="s">
        <v>13</v>
      </c>
      <c r="D24" s="27"/>
      <c r="E24" s="26" t="s">
        <v>13</v>
      </c>
    </row>
    <row r="25" customFormat="false" ht="27" hidden="false" customHeight="true" outlineLevel="0" collapsed="false">
      <c r="A25" s="21" t="s">
        <v>57</v>
      </c>
      <c r="B25" s="21" t="s">
        <v>91</v>
      </c>
      <c r="C25" s="39" t="n">
        <v>0</v>
      </c>
      <c r="D25" s="19"/>
      <c r="E25" s="39" t="n">
        <v>0</v>
      </c>
    </row>
    <row r="26" customFormat="false" ht="27" hidden="false" customHeight="true" outlineLevel="0" collapsed="false">
      <c r="A26" s="21" t="s">
        <v>59</v>
      </c>
      <c r="B26" s="79" t="s">
        <v>125</v>
      </c>
      <c r="C26" s="39" t="n">
        <v>0</v>
      </c>
      <c r="D26" s="19"/>
      <c r="E26" s="39" t="n">
        <v>0</v>
      </c>
    </row>
    <row r="27" customFormat="false" ht="27" hidden="false" customHeight="true" outlineLevel="0" collapsed="false">
      <c r="A27" s="21" t="s">
        <v>61</v>
      </c>
      <c r="B27" s="21" t="s">
        <v>93</v>
      </c>
      <c r="C27" s="39" t="n">
        <v>0</v>
      </c>
      <c r="D27" s="19"/>
      <c r="E27" s="39" t="n">
        <v>0</v>
      </c>
    </row>
    <row r="28" customFormat="false" ht="27" hidden="false" customHeight="true" outlineLevel="0" collapsed="false">
      <c r="A28" s="21" t="s">
        <v>63</v>
      </c>
      <c r="B28" s="21" t="s">
        <v>94</v>
      </c>
      <c r="C28" s="39" t="n">
        <v>0</v>
      </c>
      <c r="D28" s="19"/>
      <c r="E28" s="39" t="n">
        <v>0</v>
      </c>
    </row>
    <row r="29" customFormat="false" ht="27" hidden="false" customHeight="true" outlineLevel="0" collapsed="false">
      <c r="A29" s="21" t="s">
        <v>65</v>
      </c>
      <c r="B29" s="21" t="s">
        <v>95</v>
      </c>
      <c r="C29" s="39" t="n">
        <v>0</v>
      </c>
      <c r="D29" s="19"/>
      <c r="E29" s="39" t="n">
        <v>0</v>
      </c>
    </row>
    <row r="30" customFormat="false" ht="27" hidden="false" customHeight="true" outlineLevel="0" collapsed="false">
      <c r="A30" s="21" t="s">
        <v>67</v>
      </c>
      <c r="B30" s="21" t="s">
        <v>96</v>
      </c>
      <c r="C30" s="39" t="n">
        <v>0</v>
      </c>
      <c r="D30" s="19"/>
      <c r="E30" s="39" t="n">
        <v>0</v>
      </c>
    </row>
    <row r="31" customFormat="false" ht="27" hidden="false" customHeight="true" outlineLevel="0" collapsed="false">
      <c r="A31" s="21" t="s">
        <v>69</v>
      </c>
      <c r="B31" s="21" t="s">
        <v>97</v>
      </c>
      <c r="C31" s="39" t="n">
        <v>0</v>
      </c>
      <c r="D31" s="19"/>
      <c r="E31" s="39" t="n">
        <v>0</v>
      </c>
    </row>
    <row r="32" customFormat="false" ht="27" hidden="false" customHeight="true" outlineLevel="0" collapsed="false">
      <c r="A32" s="21" t="s">
        <v>71</v>
      </c>
      <c r="B32" s="21" t="s">
        <v>98</v>
      </c>
      <c r="C32" s="39" t="n">
        <v>0</v>
      </c>
      <c r="D32" s="19"/>
      <c r="E32" s="39" t="n">
        <v>0</v>
      </c>
    </row>
    <row r="33" customFormat="false" ht="27" hidden="false" customHeight="true" outlineLevel="0" collapsed="false">
      <c r="A33" s="21" t="s">
        <v>73</v>
      </c>
      <c r="B33" s="21" t="s">
        <v>99</v>
      </c>
      <c r="C33" s="39" t="n">
        <v>0</v>
      </c>
      <c r="D33" s="19"/>
      <c r="E33" s="39" t="n">
        <v>0</v>
      </c>
    </row>
    <row r="34" customFormat="false" ht="27" hidden="false" customHeight="true" outlineLevel="0" collapsed="false">
      <c r="A34" s="21" t="s">
        <v>75</v>
      </c>
      <c r="B34" s="21" t="s">
        <v>100</v>
      </c>
      <c r="C34" s="39" t="n">
        <v>0</v>
      </c>
      <c r="D34" s="19"/>
      <c r="E34" s="39" t="n">
        <v>0</v>
      </c>
    </row>
    <row r="35" customFormat="false" ht="27" hidden="false" customHeight="true" outlineLevel="0" collapsed="false">
      <c r="A35" s="21" t="s">
        <v>77</v>
      </c>
      <c r="B35" s="21" t="s">
        <v>101</v>
      </c>
      <c r="C35" s="39" t="n">
        <v>0</v>
      </c>
      <c r="D35" s="19"/>
      <c r="E35" s="39" t="n">
        <v>0</v>
      </c>
    </row>
    <row r="36" customFormat="false" ht="27" hidden="false" customHeight="true" outlineLevel="0" collapsed="false">
      <c r="A36" s="21" t="s">
        <v>79</v>
      </c>
      <c r="B36" s="21" t="s">
        <v>102</v>
      </c>
      <c r="C36" s="39" t="n">
        <v>0</v>
      </c>
      <c r="D36" s="19"/>
      <c r="E36" s="39" t="n">
        <v>0</v>
      </c>
    </row>
    <row r="37" customFormat="false" ht="27" hidden="false" customHeight="true" outlineLevel="0" collapsed="false">
      <c r="A37" s="21" t="s">
        <v>81</v>
      </c>
      <c r="B37" s="21" t="s">
        <v>103</v>
      </c>
      <c r="C37" s="39" t="n">
        <v>0</v>
      </c>
      <c r="D37" s="19"/>
      <c r="E37" s="39" t="n">
        <v>0</v>
      </c>
    </row>
    <row r="38" customFormat="false" ht="27" hidden="false" customHeight="true" outlineLevel="0" collapsed="false">
      <c r="A38" s="21" t="s">
        <v>83</v>
      </c>
      <c r="B38" s="43" t="s">
        <v>104</v>
      </c>
      <c r="C38" s="39" t="n">
        <v>0</v>
      </c>
      <c r="D38" s="19"/>
      <c r="E38" s="39" t="n">
        <v>0</v>
      </c>
    </row>
    <row r="39" customFormat="false" ht="27" hidden="false" customHeight="true" outlineLevel="0" collapsed="false">
      <c r="A39" s="21" t="s">
        <v>85</v>
      </c>
      <c r="B39" s="21" t="s">
        <v>105</v>
      </c>
      <c r="C39" s="39" t="n">
        <v>0</v>
      </c>
      <c r="D39" s="19"/>
      <c r="E39" s="39" t="n">
        <v>0</v>
      </c>
    </row>
    <row r="40" customFormat="false" ht="27" hidden="false" customHeight="true" outlineLevel="0" collapsed="false">
      <c r="A40" s="21" t="s">
        <v>87</v>
      </c>
      <c r="B40" s="21" t="s">
        <v>117</v>
      </c>
      <c r="C40" s="39" t="n">
        <v>0</v>
      </c>
      <c r="D40" s="19"/>
      <c r="E40" s="39" t="n">
        <v>0</v>
      </c>
    </row>
    <row r="41" customFormat="false" ht="27" hidden="false" customHeight="true" outlineLevel="0" collapsed="false">
      <c r="A41" s="21" t="s">
        <v>107</v>
      </c>
      <c r="B41" s="43" t="s">
        <v>108</v>
      </c>
      <c r="C41" s="39" t="n">
        <v>0</v>
      </c>
      <c r="D41" s="19"/>
      <c r="E41" s="39" t="n">
        <v>0</v>
      </c>
    </row>
    <row r="42" customFormat="false" ht="27" hidden="false" customHeight="true" outlineLevel="0" collapsed="false">
      <c r="A42" s="21" t="s">
        <v>109</v>
      </c>
      <c r="B42" s="30" t="s">
        <v>110</v>
      </c>
      <c r="C42" s="39" t="n">
        <v>0</v>
      </c>
      <c r="D42" s="19"/>
      <c r="E42" s="39" t="n">
        <v>0</v>
      </c>
    </row>
    <row r="43" customFormat="false" ht="27" hidden="false" customHeight="true" outlineLevel="0" collapsed="false">
      <c r="A43" s="21"/>
      <c r="B43" s="49" t="s">
        <v>111</v>
      </c>
      <c r="C43" s="58" t="n">
        <f aca="false">SUM(C25:C42)</f>
        <v>0</v>
      </c>
      <c r="D43" s="59"/>
      <c r="E43" s="58" t="n">
        <f aca="false">SUM(E25:E42)</f>
        <v>0</v>
      </c>
    </row>
    <row r="44" customFormat="false" ht="9.75" hidden="false" customHeight="true" outlineLevel="0" collapsed="false">
      <c r="A44" s="21"/>
      <c r="B44" s="49"/>
      <c r="C44" s="59"/>
      <c r="D44" s="59"/>
      <c r="E44" s="59"/>
    </row>
    <row r="45" customFormat="false" ht="27" hidden="false" customHeight="true" outlineLevel="0" collapsed="false">
      <c r="A45" s="21"/>
      <c r="B45" s="49" t="s">
        <v>112</v>
      </c>
      <c r="C45" s="62" t="n">
        <f aca="false">+C21-C43</f>
        <v>0</v>
      </c>
      <c r="D45" s="59"/>
      <c r="E45" s="62" t="n">
        <f aca="false">+E21-E43</f>
        <v>0</v>
      </c>
    </row>
    <row r="46" customFormat="false" ht="27" hidden="false" customHeight="true" outlineLevel="0" collapsed="false">
      <c r="A46" s="14"/>
      <c r="B46" s="14"/>
      <c r="C46" s="15"/>
      <c r="D46" s="15"/>
      <c r="E46" s="14"/>
    </row>
    <row r="47" customFormat="false" ht="27" hidden="false" customHeight="true" outlineLevel="0" collapsed="false">
      <c r="A47" s="14"/>
      <c r="B47" s="14"/>
      <c r="C47" s="14"/>
      <c r="D47" s="14"/>
      <c r="E47" s="14"/>
    </row>
    <row r="48" customFormat="false" ht="27" hidden="false" customHeight="true" outlineLevel="0" collapsed="false">
      <c r="A48" s="14"/>
      <c r="B48" s="14"/>
      <c r="C48" s="14"/>
      <c r="D48" s="14"/>
      <c r="E48" s="14"/>
    </row>
    <row r="49" customFormat="false" ht="27" hidden="false" customHeight="true" outlineLevel="0" collapsed="false">
      <c r="A49" s="14"/>
      <c r="B49" s="14"/>
      <c r="C49" s="14"/>
      <c r="D49" s="14"/>
      <c r="E49" s="14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3333"/>
    <pageSetUpPr fitToPage="true"/>
  </sheetPr>
  <dimension ref="A1:J48"/>
  <sheetViews>
    <sheetView showFormulas="false" showGridLines="true" showRowColHeaders="true" showZeros="true" rightToLeft="false" tabSelected="false" showOutlineSymbols="true" defaultGridColor="true" view="pageBreakPreview" topLeftCell="A45" colorId="64" zoomScale="100" zoomScaleNormal="66" zoomScalePageLayoutView="100" workbookViewId="0">
      <selection pane="topLeft" activeCell="A36" activeCellId="0" sqref="A36"/>
    </sheetView>
  </sheetViews>
  <sheetFormatPr defaultColWidth="10.93359375" defaultRowHeight="27" zeroHeight="false" outlineLevelRow="0" outlineLevelCol="0"/>
  <cols>
    <col collapsed="false" customWidth="true" hidden="false" outlineLevel="0" max="1" min="1" style="64" width="3.63"/>
    <col collapsed="false" customWidth="true" hidden="false" outlineLevel="0" max="2" min="2" style="64" width="96.63"/>
    <col collapsed="false" customWidth="true" hidden="false" outlineLevel="0" max="3" min="3" style="64" width="15.63"/>
    <col collapsed="false" customWidth="true" hidden="false" outlineLevel="0" max="4" min="4" style="64" width="4.63"/>
    <col collapsed="false" customWidth="true" hidden="false" outlineLevel="0" max="5" min="5" style="64" width="15.63"/>
    <col collapsed="false" customWidth="true" hidden="false" outlineLevel="0" max="7" min="6" style="64" width="3.9"/>
    <col collapsed="false" customWidth="true" hidden="false" outlineLevel="0" max="256" min="8" style="64" width="8.73"/>
    <col collapsed="false" customWidth="false" hidden="false" outlineLevel="0" max="1024" min="257" style="64" width="10.91"/>
  </cols>
  <sheetData>
    <row r="1" customFormat="false" ht="27" hidden="false" customHeight="true" outlineLevel="0" collapsed="false">
      <c r="A1" s="92"/>
      <c r="B1" s="93" t="s">
        <v>138</v>
      </c>
      <c r="C1" s="92"/>
      <c r="D1" s="43"/>
      <c r="E1" s="21"/>
    </row>
    <row r="2" customFormat="false" ht="27" hidden="false" customHeight="true" outlineLevel="0" collapsed="false">
      <c r="A2" s="92"/>
      <c r="B2" s="94"/>
      <c r="C2" s="92"/>
      <c r="D2" s="43"/>
      <c r="E2" s="21"/>
    </row>
    <row r="3" customFormat="false" ht="27" hidden="false" customHeight="true" outlineLevel="0" collapsed="false">
      <c r="A3" s="21"/>
      <c r="B3" s="49" t="s">
        <v>56</v>
      </c>
      <c r="C3" s="54" t="s">
        <v>11</v>
      </c>
      <c r="D3" s="43"/>
      <c r="E3" s="54" t="s">
        <v>12</v>
      </c>
    </row>
    <row r="4" customFormat="false" ht="27" hidden="false" customHeight="true" outlineLevel="0" collapsed="false">
      <c r="A4" s="92"/>
      <c r="B4" s="92"/>
      <c r="C4" s="26" t="s">
        <v>13</v>
      </c>
      <c r="D4" s="43"/>
      <c r="E4" s="26" t="s">
        <v>13</v>
      </c>
    </row>
    <row r="5" customFormat="false" ht="27" hidden="false" customHeight="true" outlineLevel="0" collapsed="false">
      <c r="A5" s="92"/>
      <c r="B5" s="92"/>
      <c r="C5" s="57"/>
      <c r="D5" s="43"/>
      <c r="E5" s="21"/>
    </row>
    <row r="6" customFormat="false" ht="27" hidden="false" customHeight="true" outlineLevel="0" collapsed="false">
      <c r="A6" s="21" t="s">
        <v>57</v>
      </c>
      <c r="B6" s="21" t="s">
        <v>58</v>
      </c>
      <c r="C6" s="68" t="n">
        <v>0</v>
      </c>
      <c r="D6" s="43"/>
      <c r="E6" s="19" t="n">
        <v>0</v>
      </c>
    </row>
    <row r="7" customFormat="false" ht="27" hidden="false" customHeight="true" outlineLevel="0" collapsed="false">
      <c r="A7" s="21" t="s">
        <v>59</v>
      </c>
      <c r="B7" s="21" t="s">
        <v>60</v>
      </c>
      <c r="C7" s="68" t="n">
        <v>0</v>
      </c>
      <c r="D7" s="43"/>
      <c r="E7" s="19" t="n">
        <v>0</v>
      </c>
    </row>
    <row r="8" customFormat="false" ht="27" hidden="false" customHeight="true" outlineLevel="0" collapsed="false">
      <c r="A8" s="21" t="s">
        <v>61</v>
      </c>
      <c r="B8" s="21" t="s">
        <v>62</v>
      </c>
      <c r="C8" s="68" t="n">
        <v>0</v>
      </c>
      <c r="D8" s="43"/>
      <c r="E8" s="19" t="n">
        <v>0</v>
      </c>
    </row>
    <row r="9" customFormat="false" ht="27" hidden="false" customHeight="true" outlineLevel="0" collapsed="false">
      <c r="A9" s="21" t="s">
        <v>63</v>
      </c>
      <c r="B9" s="21" t="s">
        <v>64</v>
      </c>
      <c r="C9" s="68" t="n">
        <v>1800</v>
      </c>
      <c r="D9" s="43"/>
      <c r="E9" s="19" t="n">
        <v>2000</v>
      </c>
    </row>
    <row r="10" customFormat="false" ht="27" hidden="false" customHeight="true" outlineLevel="0" collapsed="false">
      <c r="A10" s="21" t="s">
        <v>65</v>
      </c>
      <c r="B10" s="21" t="s">
        <v>66</v>
      </c>
      <c r="C10" s="68" t="n">
        <v>38852.33</v>
      </c>
      <c r="D10" s="43"/>
      <c r="E10" s="19" t="n">
        <v>42603.45</v>
      </c>
    </row>
    <row r="11" customFormat="false" ht="27" hidden="false" customHeight="true" outlineLevel="0" collapsed="false">
      <c r="A11" s="21" t="s">
        <v>67</v>
      </c>
      <c r="B11" s="21" t="s">
        <v>68</v>
      </c>
      <c r="C11" s="68" t="n">
        <v>0</v>
      </c>
      <c r="D11" s="43"/>
      <c r="E11" s="19" t="n">
        <v>0</v>
      </c>
    </row>
    <row r="12" customFormat="false" ht="27" hidden="false" customHeight="true" outlineLevel="0" collapsed="false">
      <c r="A12" s="21" t="s">
        <v>69</v>
      </c>
      <c r="B12" s="21" t="s">
        <v>70</v>
      </c>
      <c r="C12" s="68" t="n">
        <v>0</v>
      </c>
      <c r="D12" s="43"/>
      <c r="E12" s="19" t="n">
        <v>0</v>
      </c>
    </row>
    <row r="13" customFormat="false" ht="27" hidden="false" customHeight="true" outlineLevel="0" collapsed="false">
      <c r="A13" s="21" t="s">
        <v>71</v>
      </c>
      <c r="B13" s="21" t="s">
        <v>72</v>
      </c>
      <c r="C13" s="68" t="n">
        <v>1.93</v>
      </c>
      <c r="D13" s="43"/>
      <c r="E13" s="19" t="n">
        <v>2.89</v>
      </c>
    </row>
    <row r="14" customFormat="false" ht="27" hidden="false" customHeight="true" outlineLevel="0" collapsed="false">
      <c r="A14" s="21" t="s">
        <v>73</v>
      </c>
      <c r="B14" s="30" t="s">
        <v>74</v>
      </c>
      <c r="C14" s="68" t="n">
        <v>0</v>
      </c>
      <c r="D14" s="43"/>
      <c r="E14" s="19" t="n">
        <v>0</v>
      </c>
    </row>
    <row r="15" customFormat="false" ht="27" hidden="false" customHeight="true" outlineLevel="0" collapsed="false">
      <c r="A15" s="21" t="s">
        <v>75</v>
      </c>
      <c r="B15" s="21" t="s">
        <v>76</v>
      </c>
      <c r="C15" s="68" t="n">
        <v>0</v>
      </c>
      <c r="D15" s="43"/>
      <c r="E15" s="19" t="n">
        <v>0</v>
      </c>
    </row>
    <row r="16" customFormat="false" ht="27" hidden="false" customHeight="true" outlineLevel="0" collapsed="false">
      <c r="A16" s="21" t="s">
        <v>77</v>
      </c>
      <c r="B16" s="30" t="s">
        <v>78</v>
      </c>
      <c r="C16" s="68" t="n">
        <v>0</v>
      </c>
      <c r="D16" s="43"/>
      <c r="E16" s="19" t="n">
        <v>0</v>
      </c>
    </row>
    <row r="17" customFormat="false" ht="27" hidden="false" customHeight="true" outlineLevel="0" collapsed="false">
      <c r="A17" s="21" t="s">
        <v>79</v>
      </c>
      <c r="B17" s="30" t="s">
        <v>80</v>
      </c>
      <c r="C17" s="68" t="n">
        <v>0</v>
      </c>
      <c r="D17" s="43"/>
      <c r="E17" s="19" t="n">
        <v>0</v>
      </c>
    </row>
    <row r="18" customFormat="false" ht="27" hidden="false" customHeight="true" outlineLevel="0" collapsed="false">
      <c r="A18" s="21" t="s">
        <v>81</v>
      </c>
      <c r="B18" s="30" t="s">
        <v>82</v>
      </c>
      <c r="C18" s="68" t="n">
        <v>0</v>
      </c>
      <c r="D18" s="43"/>
      <c r="E18" s="19" t="n">
        <v>0</v>
      </c>
    </row>
    <row r="19" customFormat="false" ht="27" hidden="false" customHeight="true" outlineLevel="0" collapsed="false">
      <c r="A19" s="21" t="s">
        <v>83</v>
      </c>
      <c r="B19" s="30" t="s">
        <v>84</v>
      </c>
      <c r="C19" s="68" t="n">
        <v>0</v>
      </c>
      <c r="D19" s="43"/>
      <c r="E19" s="19" t="n">
        <v>0</v>
      </c>
    </row>
    <row r="20" customFormat="false" ht="27" hidden="false" customHeight="true" outlineLevel="0" collapsed="false">
      <c r="A20" s="21" t="s">
        <v>85</v>
      </c>
      <c r="B20" s="30" t="s">
        <v>86</v>
      </c>
      <c r="C20" s="68" t="n">
        <v>0</v>
      </c>
      <c r="D20" s="43"/>
      <c r="E20" s="19" t="n">
        <v>0</v>
      </c>
    </row>
    <row r="21" customFormat="false" ht="27" hidden="false" customHeight="true" outlineLevel="0" collapsed="false">
      <c r="A21" s="21" t="s">
        <v>87</v>
      </c>
      <c r="B21" s="60" t="s">
        <v>88</v>
      </c>
      <c r="C21" s="68" t="n">
        <v>0</v>
      </c>
      <c r="D21" s="43"/>
      <c r="E21" s="19" t="n">
        <v>900</v>
      </c>
    </row>
    <row r="22" customFormat="false" ht="27" hidden="false" customHeight="true" outlineLevel="0" collapsed="false">
      <c r="A22" s="92"/>
      <c r="B22" s="95" t="s">
        <v>89</v>
      </c>
      <c r="C22" s="96" t="n">
        <f aca="false">SUM(C6:C21)</f>
        <v>40654.26</v>
      </c>
      <c r="D22" s="43"/>
      <c r="E22" s="58" t="n">
        <f aca="false">SUM(E6:E21)</f>
        <v>45506.34</v>
      </c>
    </row>
    <row r="23" customFormat="false" ht="27" hidden="false" customHeight="true" outlineLevel="0" collapsed="false">
      <c r="A23" s="97"/>
      <c r="B23" s="92"/>
      <c r="C23" s="68"/>
      <c r="D23" s="43"/>
      <c r="E23" s="21"/>
    </row>
    <row r="24" customFormat="false" ht="27" hidden="false" customHeight="true" outlineLevel="0" collapsed="false">
      <c r="A24" s="21"/>
      <c r="B24" s="49" t="s">
        <v>119</v>
      </c>
      <c r="C24" s="54" t="str">
        <f aca="false">C3</f>
        <v>31.12.2023</v>
      </c>
      <c r="D24" s="43"/>
      <c r="E24" s="54" t="str">
        <f aca="false">E3</f>
        <v>31.12.2024</v>
      </c>
    </row>
    <row r="25" customFormat="false" ht="27" hidden="false" customHeight="true" outlineLevel="0" collapsed="false">
      <c r="A25" s="21"/>
      <c r="B25" s="21"/>
      <c r="C25" s="26" t="s">
        <v>13</v>
      </c>
      <c r="D25" s="43"/>
      <c r="E25" s="26" t="s">
        <v>13</v>
      </c>
    </row>
    <row r="26" customFormat="false" ht="27" hidden="false" customHeight="true" outlineLevel="0" collapsed="false">
      <c r="A26" s="21" t="s">
        <v>57</v>
      </c>
      <c r="B26" s="21" t="s">
        <v>91</v>
      </c>
      <c r="C26" s="68" t="n">
        <v>0</v>
      </c>
      <c r="D26" s="43"/>
      <c r="E26" s="21" t="n">
        <v>0</v>
      </c>
    </row>
    <row r="27" customFormat="false" ht="27" hidden="false" customHeight="true" outlineLevel="0" collapsed="false">
      <c r="A27" s="21" t="s">
        <v>59</v>
      </c>
      <c r="B27" s="79" t="s">
        <v>125</v>
      </c>
      <c r="C27" s="68" t="n">
        <v>13254.23</v>
      </c>
      <c r="D27" s="43"/>
      <c r="E27" s="19" t="n">
        <v>13335.02</v>
      </c>
    </row>
    <row r="28" customFormat="false" ht="27" hidden="false" customHeight="true" outlineLevel="0" collapsed="false">
      <c r="A28" s="21" t="s">
        <v>61</v>
      </c>
      <c r="B28" s="21" t="s">
        <v>93</v>
      </c>
      <c r="C28" s="68" t="n">
        <v>133.08</v>
      </c>
      <c r="D28" s="43"/>
      <c r="E28" s="19" t="n">
        <v>148.06</v>
      </c>
    </row>
    <row r="29" customFormat="false" ht="27" hidden="false" customHeight="true" outlineLevel="0" collapsed="false">
      <c r="A29" s="21" t="s">
        <v>63</v>
      </c>
      <c r="B29" s="21" t="s">
        <v>94</v>
      </c>
      <c r="C29" s="68" t="n">
        <v>9466.98</v>
      </c>
      <c r="D29" s="43"/>
      <c r="E29" s="19" t="n">
        <v>19012.87</v>
      </c>
    </row>
    <row r="30" customFormat="false" ht="27" hidden="false" customHeight="true" outlineLevel="0" collapsed="false">
      <c r="A30" s="21" t="s">
        <v>65</v>
      </c>
      <c r="B30" s="21" t="s">
        <v>95</v>
      </c>
      <c r="C30" s="68" t="n">
        <v>79</v>
      </c>
      <c r="D30" s="43"/>
      <c r="E30" s="19" t="n">
        <v>189</v>
      </c>
    </row>
    <row r="31" customFormat="false" ht="27" hidden="false" customHeight="true" outlineLevel="0" collapsed="false">
      <c r="A31" s="21" t="s">
        <v>67</v>
      </c>
      <c r="B31" s="21" t="s">
        <v>96</v>
      </c>
      <c r="C31" s="68" t="n">
        <v>330.79</v>
      </c>
      <c r="D31" s="43"/>
      <c r="E31" s="19" t="n">
        <v>6630</v>
      </c>
    </row>
    <row r="32" customFormat="false" ht="27" hidden="false" customHeight="true" outlineLevel="0" collapsed="false">
      <c r="A32" s="21" t="s">
        <v>69</v>
      </c>
      <c r="B32" s="21" t="s">
        <v>97</v>
      </c>
      <c r="C32" s="68" t="n">
        <v>523.99</v>
      </c>
      <c r="D32" s="43"/>
      <c r="E32" s="19" t="n">
        <v>948.3</v>
      </c>
    </row>
    <row r="33" customFormat="false" ht="27" hidden="false" customHeight="true" outlineLevel="0" collapsed="false">
      <c r="A33" s="21" t="s">
        <v>71</v>
      </c>
      <c r="B33" s="21" t="s">
        <v>98</v>
      </c>
      <c r="C33" s="68" t="n">
        <v>0</v>
      </c>
      <c r="D33" s="43"/>
      <c r="E33" s="19" t="n">
        <v>0</v>
      </c>
    </row>
    <row r="34" customFormat="false" ht="27" hidden="false" customHeight="true" outlineLevel="0" collapsed="false">
      <c r="A34" s="21" t="s">
        <v>73</v>
      </c>
      <c r="B34" s="21" t="s">
        <v>99</v>
      </c>
      <c r="C34" s="68" t="n">
        <v>0</v>
      </c>
      <c r="D34" s="43"/>
      <c r="E34" s="19" t="n">
        <v>0</v>
      </c>
    </row>
    <row r="35" customFormat="false" ht="27" hidden="false" customHeight="true" outlineLevel="0" collapsed="false">
      <c r="A35" s="21" t="s">
        <v>75</v>
      </c>
      <c r="B35" s="21" t="s">
        <v>100</v>
      </c>
      <c r="C35" s="68" t="n">
        <v>0</v>
      </c>
      <c r="D35" s="43"/>
      <c r="E35" s="19" t="n">
        <v>0</v>
      </c>
    </row>
    <row r="36" customFormat="false" ht="27" hidden="false" customHeight="true" outlineLevel="0" collapsed="false">
      <c r="A36" s="21" t="s">
        <v>77</v>
      </c>
      <c r="B36" s="21" t="s">
        <v>101</v>
      </c>
      <c r="C36" s="68" t="n">
        <v>0</v>
      </c>
      <c r="D36" s="43"/>
      <c r="E36" s="19" t="n">
        <v>0</v>
      </c>
    </row>
    <row r="37" customFormat="false" ht="27" hidden="false" customHeight="true" outlineLevel="0" collapsed="false">
      <c r="A37" s="21" t="s">
        <v>79</v>
      </c>
      <c r="B37" s="21" t="s">
        <v>102</v>
      </c>
      <c r="C37" s="68" t="n">
        <v>161.18</v>
      </c>
      <c r="D37" s="43"/>
      <c r="E37" s="19" t="n">
        <v>307.12</v>
      </c>
    </row>
    <row r="38" customFormat="false" ht="27" hidden="false" customHeight="true" outlineLevel="0" collapsed="false">
      <c r="A38" s="21" t="s">
        <v>81</v>
      </c>
      <c r="B38" s="21" t="s">
        <v>103</v>
      </c>
      <c r="C38" s="68" t="n">
        <v>7</v>
      </c>
      <c r="D38" s="43"/>
      <c r="E38" s="19" t="n">
        <v>0</v>
      </c>
    </row>
    <row r="39" customFormat="false" ht="27" hidden="false" customHeight="true" outlineLevel="0" collapsed="false">
      <c r="A39" s="21" t="s">
        <v>83</v>
      </c>
      <c r="B39" s="43" t="s">
        <v>104</v>
      </c>
      <c r="C39" s="68" t="n">
        <v>0</v>
      </c>
      <c r="D39" s="43"/>
      <c r="E39" s="19" t="n">
        <v>0</v>
      </c>
    </row>
    <row r="40" customFormat="false" ht="27" hidden="false" customHeight="true" outlineLevel="0" collapsed="false">
      <c r="A40" s="21" t="s">
        <v>85</v>
      </c>
      <c r="B40" s="21" t="s">
        <v>105</v>
      </c>
      <c r="C40" s="68" t="n">
        <v>0</v>
      </c>
      <c r="D40" s="43"/>
      <c r="E40" s="19" t="n">
        <v>0</v>
      </c>
    </row>
    <row r="41" customFormat="false" ht="27" hidden="false" customHeight="true" outlineLevel="0" collapsed="false">
      <c r="A41" s="21" t="s">
        <v>87</v>
      </c>
      <c r="B41" s="21" t="s">
        <v>117</v>
      </c>
      <c r="C41" s="68" t="n">
        <v>4080</v>
      </c>
      <c r="D41" s="43"/>
      <c r="E41" s="19" t="n">
        <v>105.47</v>
      </c>
    </row>
    <row r="42" customFormat="false" ht="27" hidden="false" customHeight="true" outlineLevel="0" collapsed="false">
      <c r="A42" s="21" t="s">
        <v>107</v>
      </c>
      <c r="B42" s="43" t="s">
        <v>108</v>
      </c>
      <c r="C42" s="68" t="n">
        <v>0</v>
      </c>
      <c r="D42" s="43"/>
      <c r="E42" s="19" t="n">
        <v>0</v>
      </c>
    </row>
    <row r="43" customFormat="false" ht="27" hidden="false" customHeight="true" outlineLevel="0" collapsed="false">
      <c r="A43" s="21" t="s">
        <v>109</v>
      </c>
      <c r="B43" s="30" t="s">
        <v>110</v>
      </c>
      <c r="C43" s="68" t="n">
        <v>3312.8</v>
      </c>
      <c r="D43" s="43"/>
      <c r="E43" s="19" t="n">
        <v>5397.75</v>
      </c>
    </row>
    <row r="44" customFormat="false" ht="27" hidden="false" customHeight="true" outlineLevel="0" collapsed="false">
      <c r="A44" s="21"/>
      <c r="B44" s="21" t="s">
        <v>139</v>
      </c>
      <c r="C44" s="19" t="n">
        <v>0</v>
      </c>
      <c r="D44" s="43"/>
      <c r="E44" s="19" t="n">
        <v>3089.28</v>
      </c>
      <c r="J44" s="17"/>
    </row>
    <row r="45" customFormat="false" ht="27" hidden="false" customHeight="true" outlineLevel="0" collapsed="false">
      <c r="A45" s="21"/>
      <c r="B45" s="21"/>
      <c r="C45" s="98" t="n">
        <f aca="false">SUM(C26:C44)</f>
        <v>31349.05</v>
      </c>
      <c r="D45" s="43"/>
      <c r="E45" s="99" t="n">
        <f aca="false">SUM(E26:E43)</f>
        <v>46073.59</v>
      </c>
      <c r="F45" s="100"/>
      <c r="G45" s="100"/>
      <c r="H45" s="100"/>
      <c r="I45" s="100"/>
      <c r="J45" s="101"/>
    </row>
    <row r="46" customFormat="false" ht="9.75" hidden="false" customHeight="true" outlineLevel="0" collapsed="false">
      <c r="A46" s="21"/>
      <c r="B46" s="21"/>
      <c r="C46" s="43"/>
      <c r="D46" s="43"/>
      <c r="E46" s="19"/>
      <c r="F46" s="100"/>
      <c r="G46" s="100"/>
      <c r="H46" s="100"/>
      <c r="I46" s="100"/>
      <c r="J46" s="101"/>
    </row>
    <row r="47" customFormat="false" ht="27" hidden="false" customHeight="true" outlineLevel="0" collapsed="false">
      <c r="A47" s="43"/>
      <c r="B47" s="95" t="s">
        <v>112</v>
      </c>
      <c r="C47" s="88" t="n">
        <f aca="false">+C22-E45</f>
        <v>-5419.33</v>
      </c>
      <c r="D47" s="102"/>
      <c r="E47" s="88" t="n">
        <f aca="false">+E22-E45</f>
        <v>-567.250000000007</v>
      </c>
    </row>
    <row r="48" customFormat="false" ht="27" hidden="false" customHeight="true" outlineLevel="0" collapsed="false">
      <c r="A48" s="17"/>
      <c r="B48" s="103"/>
      <c r="C48" s="83"/>
      <c r="E48" s="17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3333"/>
    <pageSetUpPr fitToPage="true"/>
  </sheetPr>
  <dimension ref="A1:E49"/>
  <sheetViews>
    <sheetView showFormulas="false" showGridLines="true" showRowColHeaders="true" showZeros="true" rightToLeft="false" tabSelected="false" showOutlineSymbols="true" defaultGridColor="true" view="pageBreakPreview" topLeftCell="A28" colorId="64" zoomScale="100" zoomScaleNormal="66" zoomScalePageLayoutView="100" workbookViewId="0">
      <selection pane="topLeft" activeCell="A36" activeCellId="0" sqref="A36"/>
    </sheetView>
  </sheetViews>
  <sheetFormatPr defaultColWidth="10.93359375" defaultRowHeight="27" zeroHeight="false" outlineLevelRow="0" outlineLevelCol="0"/>
  <cols>
    <col collapsed="false" customWidth="true" hidden="false" outlineLevel="0" max="1" min="1" style="64" width="3.63"/>
    <col collapsed="false" customWidth="true" hidden="false" outlineLevel="0" max="2" min="2" style="64" width="96.63"/>
    <col collapsed="false" customWidth="true" hidden="false" outlineLevel="0" max="3" min="3" style="64" width="15.63"/>
    <col collapsed="false" customWidth="true" hidden="false" outlineLevel="0" max="4" min="4" style="64" width="4.63"/>
    <col collapsed="false" customWidth="true" hidden="false" outlineLevel="0" max="5" min="5" style="64" width="15.63"/>
    <col collapsed="false" customWidth="true" hidden="false" outlineLevel="0" max="6" min="6" style="64" width="3.9"/>
    <col collapsed="false" customWidth="true" hidden="false" outlineLevel="0" max="7" min="7" style="64" width="14.09"/>
    <col collapsed="false" customWidth="true" hidden="false" outlineLevel="0" max="8" min="8" style="64" width="3.9"/>
    <col collapsed="false" customWidth="true" hidden="false" outlineLevel="0" max="256" min="9" style="64" width="8.73"/>
    <col collapsed="false" customWidth="false" hidden="false" outlineLevel="0" max="1024" min="257" style="64" width="10.91"/>
  </cols>
  <sheetData>
    <row r="1" customFormat="false" ht="27" hidden="false" customHeight="true" outlineLevel="0" collapsed="false">
      <c r="B1" s="53" t="s">
        <v>140</v>
      </c>
      <c r="C1" s="21"/>
      <c r="D1" s="21"/>
      <c r="E1" s="21"/>
    </row>
    <row r="2" customFormat="false" ht="27" hidden="false" customHeight="true" outlineLevel="0" collapsed="false">
      <c r="A2" s="21"/>
      <c r="B2" s="21"/>
      <c r="C2" s="21"/>
      <c r="D2" s="21"/>
      <c r="E2" s="21"/>
    </row>
    <row r="3" customFormat="false" ht="27" hidden="false" customHeight="true" outlineLevel="0" collapsed="false">
      <c r="A3" s="21"/>
      <c r="B3" s="49" t="s">
        <v>56</v>
      </c>
      <c r="C3" s="54" t="s">
        <v>11</v>
      </c>
      <c r="D3" s="49"/>
      <c r="E3" s="54" t="s">
        <v>12</v>
      </c>
    </row>
    <row r="4" customFormat="false" ht="27" hidden="false" customHeight="true" outlineLevel="0" collapsed="false">
      <c r="A4" s="21"/>
      <c r="B4" s="21"/>
      <c r="C4" s="56" t="s">
        <v>13</v>
      </c>
      <c r="D4" s="32"/>
      <c r="E4" s="56" t="s">
        <v>13</v>
      </c>
    </row>
    <row r="5" customFormat="false" ht="27" hidden="false" customHeight="true" outlineLevel="0" collapsed="false">
      <c r="A5" s="21" t="s">
        <v>57</v>
      </c>
      <c r="B5" s="21" t="s">
        <v>58</v>
      </c>
      <c r="C5" s="39" t="n">
        <v>0</v>
      </c>
      <c r="D5" s="19"/>
      <c r="E5" s="39" t="n">
        <v>0</v>
      </c>
    </row>
    <row r="6" customFormat="false" ht="27" hidden="false" customHeight="true" outlineLevel="0" collapsed="false">
      <c r="A6" s="21" t="s">
        <v>59</v>
      </c>
      <c r="B6" s="21" t="s">
        <v>60</v>
      </c>
      <c r="C6" s="39" t="n">
        <v>0</v>
      </c>
      <c r="D6" s="19"/>
      <c r="E6" s="39" t="n">
        <v>0</v>
      </c>
    </row>
    <row r="7" customFormat="false" ht="27" hidden="false" customHeight="true" outlineLevel="0" collapsed="false">
      <c r="A7" s="21" t="s">
        <v>61</v>
      </c>
      <c r="B7" s="21" t="s">
        <v>62</v>
      </c>
      <c r="C7" s="39" t="n">
        <v>0</v>
      </c>
      <c r="D7" s="19"/>
      <c r="E7" s="39" t="n">
        <v>0</v>
      </c>
    </row>
    <row r="8" customFormat="false" ht="27" hidden="false" customHeight="true" outlineLevel="0" collapsed="false">
      <c r="A8" s="21" t="s">
        <v>63</v>
      </c>
      <c r="B8" s="21" t="s">
        <v>64</v>
      </c>
      <c r="C8" s="39" t="n">
        <v>0</v>
      </c>
      <c r="D8" s="19"/>
      <c r="E8" s="39" t="n">
        <v>0</v>
      </c>
    </row>
    <row r="9" customFormat="false" ht="27" hidden="false" customHeight="true" outlineLevel="0" collapsed="false">
      <c r="A9" s="21" t="s">
        <v>65</v>
      </c>
      <c r="B9" s="21" t="s">
        <v>66</v>
      </c>
      <c r="C9" s="39" t="n">
        <v>0</v>
      </c>
      <c r="D9" s="19"/>
      <c r="E9" s="39" t="n">
        <v>0</v>
      </c>
    </row>
    <row r="10" customFormat="false" ht="27" hidden="false" customHeight="true" outlineLevel="0" collapsed="false">
      <c r="A10" s="21" t="s">
        <v>67</v>
      </c>
      <c r="B10" s="21" t="s">
        <v>68</v>
      </c>
      <c r="C10" s="39" t="n">
        <v>0</v>
      </c>
      <c r="D10" s="19"/>
      <c r="E10" s="39" t="n">
        <v>0</v>
      </c>
    </row>
    <row r="11" customFormat="false" ht="27" hidden="false" customHeight="true" outlineLevel="0" collapsed="false">
      <c r="A11" s="21" t="s">
        <v>69</v>
      </c>
      <c r="B11" s="21" t="s">
        <v>70</v>
      </c>
      <c r="C11" s="39" t="n">
        <v>0</v>
      </c>
      <c r="D11" s="19"/>
      <c r="E11" s="39" t="n">
        <v>0</v>
      </c>
    </row>
    <row r="12" customFormat="false" ht="27" hidden="false" customHeight="true" outlineLevel="0" collapsed="false">
      <c r="A12" s="21" t="s">
        <v>71</v>
      </c>
      <c r="B12" s="21" t="s">
        <v>72</v>
      </c>
      <c r="C12" s="39" t="n">
        <v>0</v>
      </c>
      <c r="D12" s="19"/>
      <c r="E12" s="39" t="n">
        <v>0</v>
      </c>
    </row>
    <row r="13" customFormat="false" ht="27" hidden="false" customHeight="true" outlineLevel="0" collapsed="false">
      <c r="A13" s="21" t="s">
        <v>73</v>
      </c>
      <c r="B13" s="30" t="s">
        <v>74</v>
      </c>
      <c r="C13" s="39" t="n">
        <v>0</v>
      </c>
      <c r="D13" s="19"/>
      <c r="E13" s="39" t="n">
        <v>0</v>
      </c>
    </row>
    <row r="14" customFormat="false" ht="27" hidden="false" customHeight="true" outlineLevel="0" collapsed="false">
      <c r="A14" s="21" t="s">
        <v>75</v>
      </c>
      <c r="B14" s="21" t="s">
        <v>76</v>
      </c>
      <c r="C14" s="39" t="n">
        <v>0</v>
      </c>
      <c r="D14" s="19"/>
      <c r="E14" s="39" t="n">
        <v>0</v>
      </c>
    </row>
    <row r="15" customFormat="false" ht="27" hidden="false" customHeight="true" outlineLevel="0" collapsed="false">
      <c r="A15" s="21" t="s">
        <v>77</v>
      </c>
      <c r="B15" s="30" t="s">
        <v>78</v>
      </c>
      <c r="C15" s="39" t="n">
        <v>0</v>
      </c>
      <c r="D15" s="19"/>
      <c r="E15" s="39" t="n">
        <v>0</v>
      </c>
    </row>
    <row r="16" customFormat="false" ht="27" hidden="false" customHeight="true" outlineLevel="0" collapsed="false">
      <c r="A16" s="21" t="s">
        <v>79</v>
      </c>
      <c r="B16" s="30" t="s">
        <v>80</v>
      </c>
      <c r="C16" s="39" t="n">
        <v>0</v>
      </c>
      <c r="D16" s="19"/>
      <c r="E16" s="39" t="n">
        <v>0</v>
      </c>
    </row>
    <row r="17" customFormat="false" ht="27" hidden="false" customHeight="true" outlineLevel="0" collapsed="false">
      <c r="A17" s="21" t="s">
        <v>81</v>
      </c>
      <c r="B17" s="30" t="s">
        <v>82</v>
      </c>
      <c r="C17" s="39" t="n">
        <v>0</v>
      </c>
      <c r="D17" s="19"/>
      <c r="E17" s="39" t="n">
        <v>0</v>
      </c>
    </row>
    <row r="18" customFormat="false" ht="27" hidden="false" customHeight="true" outlineLevel="0" collapsed="false">
      <c r="A18" s="21" t="s">
        <v>83</v>
      </c>
      <c r="B18" s="30" t="s">
        <v>84</v>
      </c>
      <c r="C18" s="39" t="n">
        <v>0</v>
      </c>
      <c r="D18" s="19"/>
      <c r="E18" s="39" t="n">
        <v>0</v>
      </c>
    </row>
    <row r="19" customFormat="false" ht="27" hidden="false" customHeight="true" outlineLevel="0" collapsed="false">
      <c r="A19" s="21" t="s">
        <v>85</v>
      </c>
      <c r="B19" s="30" t="s">
        <v>86</v>
      </c>
      <c r="C19" s="39" t="n">
        <v>0</v>
      </c>
      <c r="D19" s="19"/>
      <c r="E19" s="39" t="n">
        <v>0</v>
      </c>
    </row>
    <row r="20" customFormat="false" ht="27" hidden="false" customHeight="true" outlineLevel="0" collapsed="false">
      <c r="A20" s="21" t="s">
        <v>87</v>
      </c>
      <c r="B20" s="30" t="s">
        <v>88</v>
      </c>
      <c r="C20" s="39" t="n">
        <v>0</v>
      </c>
      <c r="D20" s="19"/>
      <c r="E20" s="39" t="n">
        <v>0</v>
      </c>
    </row>
    <row r="21" customFormat="false" ht="27" hidden="false" customHeight="true" outlineLevel="0" collapsed="false">
      <c r="A21" s="21"/>
      <c r="B21" s="49" t="s">
        <v>89</v>
      </c>
      <c r="C21" s="58" t="n">
        <f aca="false">SUM(C5:C20)</f>
        <v>0</v>
      </c>
      <c r="D21" s="59"/>
      <c r="E21" s="58" t="n">
        <f aca="false">SUM(E5:E20)</f>
        <v>0</v>
      </c>
    </row>
    <row r="22" customFormat="false" ht="27" hidden="false" customHeight="true" outlineLevel="0" collapsed="false">
      <c r="A22" s="21"/>
      <c r="B22" s="49"/>
      <c r="C22" s="59"/>
      <c r="D22" s="59"/>
      <c r="E22" s="59"/>
    </row>
    <row r="23" customFormat="false" ht="27" hidden="false" customHeight="true" outlineLevel="0" collapsed="false">
      <c r="A23" s="45"/>
      <c r="B23" s="49" t="s">
        <v>119</v>
      </c>
      <c r="C23" s="54" t="str">
        <f aca="false">C3</f>
        <v>31.12.2023</v>
      </c>
      <c r="D23" s="54"/>
      <c r="E23" s="54" t="str">
        <f aca="false">E3</f>
        <v>31.12.2024</v>
      </c>
    </row>
    <row r="24" customFormat="false" ht="27" hidden="false" customHeight="true" outlineLevel="0" collapsed="false">
      <c r="A24" s="21"/>
      <c r="B24" s="21"/>
      <c r="C24" s="26" t="s">
        <v>13</v>
      </c>
      <c r="D24" s="27"/>
      <c r="E24" s="26" t="s">
        <v>13</v>
      </c>
    </row>
    <row r="25" customFormat="false" ht="27" hidden="false" customHeight="true" outlineLevel="0" collapsed="false">
      <c r="A25" s="21" t="s">
        <v>57</v>
      </c>
      <c r="B25" s="21" t="s">
        <v>91</v>
      </c>
      <c r="C25" s="39" t="n">
        <v>0</v>
      </c>
      <c r="D25" s="19"/>
      <c r="E25" s="39" t="n">
        <v>0</v>
      </c>
    </row>
    <row r="26" customFormat="false" ht="27" hidden="false" customHeight="true" outlineLevel="0" collapsed="false">
      <c r="A26" s="21" t="s">
        <v>59</v>
      </c>
      <c r="B26" s="79" t="s">
        <v>125</v>
      </c>
      <c r="C26" s="39" t="n">
        <v>0</v>
      </c>
      <c r="D26" s="19"/>
      <c r="E26" s="39" t="n">
        <v>0</v>
      </c>
    </row>
    <row r="27" customFormat="false" ht="27" hidden="false" customHeight="true" outlineLevel="0" collapsed="false">
      <c r="A27" s="21" t="s">
        <v>61</v>
      </c>
      <c r="B27" s="21" t="s">
        <v>93</v>
      </c>
      <c r="C27" s="39" t="n">
        <v>0</v>
      </c>
      <c r="D27" s="19"/>
      <c r="E27" s="39" t="n">
        <v>0</v>
      </c>
    </row>
    <row r="28" customFormat="false" ht="27" hidden="false" customHeight="true" outlineLevel="0" collapsed="false">
      <c r="A28" s="21" t="s">
        <v>63</v>
      </c>
      <c r="B28" s="21" t="s">
        <v>94</v>
      </c>
      <c r="C28" s="39" t="n">
        <v>0</v>
      </c>
      <c r="D28" s="19"/>
      <c r="E28" s="39" t="n">
        <v>0</v>
      </c>
    </row>
    <row r="29" customFormat="false" ht="27" hidden="false" customHeight="true" outlineLevel="0" collapsed="false">
      <c r="A29" s="21" t="s">
        <v>65</v>
      </c>
      <c r="B29" s="21" t="s">
        <v>95</v>
      </c>
      <c r="C29" s="39" t="n">
        <v>0</v>
      </c>
      <c r="D29" s="19"/>
      <c r="E29" s="39" t="n">
        <v>0</v>
      </c>
    </row>
    <row r="30" customFormat="false" ht="27" hidden="false" customHeight="true" outlineLevel="0" collapsed="false">
      <c r="A30" s="21" t="s">
        <v>67</v>
      </c>
      <c r="B30" s="21" t="s">
        <v>96</v>
      </c>
      <c r="C30" s="39" t="n">
        <v>0</v>
      </c>
      <c r="D30" s="19"/>
      <c r="E30" s="39" t="n">
        <v>0</v>
      </c>
    </row>
    <row r="31" customFormat="false" ht="27" hidden="false" customHeight="true" outlineLevel="0" collapsed="false">
      <c r="A31" s="21" t="s">
        <v>69</v>
      </c>
      <c r="B31" s="21" t="s">
        <v>97</v>
      </c>
      <c r="C31" s="39" t="n">
        <v>0</v>
      </c>
      <c r="D31" s="19"/>
      <c r="E31" s="39" t="n">
        <v>0</v>
      </c>
    </row>
    <row r="32" customFormat="false" ht="27" hidden="false" customHeight="true" outlineLevel="0" collapsed="false">
      <c r="A32" s="21" t="s">
        <v>71</v>
      </c>
      <c r="B32" s="21" t="s">
        <v>98</v>
      </c>
      <c r="C32" s="39" t="n">
        <v>0</v>
      </c>
      <c r="D32" s="19"/>
      <c r="E32" s="39" t="n">
        <v>0</v>
      </c>
    </row>
    <row r="33" customFormat="false" ht="27" hidden="false" customHeight="true" outlineLevel="0" collapsed="false">
      <c r="A33" s="21" t="s">
        <v>73</v>
      </c>
      <c r="B33" s="21" t="s">
        <v>99</v>
      </c>
      <c r="C33" s="39" t="n">
        <v>0</v>
      </c>
      <c r="D33" s="19"/>
      <c r="E33" s="39" t="n">
        <v>0</v>
      </c>
    </row>
    <row r="34" customFormat="false" ht="27" hidden="false" customHeight="true" outlineLevel="0" collapsed="false">
      <c r="A34" s="21" t="s">
        <v>75</v>
      </c>
      <c r="B34" s="21" t="s">
        <v>100</v>
      </c>
      <c r="C34" s="39" t="n">
        <v>0</v>
      </c>
      <c r="D34" s="19"/>
      <c r="E34" s="39" t="n">
        <v>0</v>
      </c>
    </row>
    <row r="35" customFormat="false" ht="27" hidden="false" customHeight="true" outlineLevel="0" collapsed="false">
      <c r="A35" s="21" t="s">
        <v>77</v>
      </c>
      <c r="B35" s="21" t="s">
        <v>101</v>
      </c>
      <c r="C35" s="39" t="n">
        <v>0</v>
      </c>
      <c r="D35" s="19"/>
      <c r="E35" s="39" t="n">
        <v>0</v>
      </c>
    </row>
    <row r="36" customFormat="false" ht="27" hidden="false" customHeight="true" outlineLevel="0" collapsed="false">
      <c r="A36" s="21" t="s">
        <v>79</v>
      </c>
      <c r="B36" s="21" t="s">
        <v>102</v>
      </c>
      <c r="C36" s="39" t="n">
        <v>0</v>
      </c>
      <c r="D36" s="19"/>
      <c r="E36" s="39" t="n">
        <v>0</v>
      </c>
    </row>
    <row r="37" customFormat="false" ht="27" hidden="false" customHeight="true" outlineLevel="0" collapsed="false">
      <c r="A37" s="21" t="s">
        <v>81</v>
      </c>
      <c r="B37" s="21" t="s">
        <v>103</v>
      </c>
      <c r="C37" s="39" t="n">
        <v>0</v>
      </c>
      <c r="D37" s="19"/>
      <c r="E37" s="39" t="n">
        <v>0</v>
      </c>
    </row>
    <row r="38" customFormat="false" ht="27" hidden="false" customHeight="true" outlineLevel="0" collapsed="false">
      <c r="A38" s="21" t="s">
        <v>83</v>
      </c>
      <c r="B38" s="43" t="s">
        <v>104</v>
      </c>
      <c r="C38" s="39" t="n">
        <v>0</v>
      </c>
      <c r="D38" s="19"/>
      <c r="E38" s="39" t="n">
        <v>0</v>
      </c>
    </row>
    <row r="39" customFormat="false" ht="27" hidden="false" customHeight="true" outlineLevel="0" collapsed="false">
      <c r="A39" s="21" t="s">
        <v>85</v>
      </c>
      <c r="B39" s="21" t="s">
        <v>105</v>
      </c>
      <c r="C39" s="39" t="n">
        <v>0</v>
      </c>
      <c r="D39" s="19"/>
      <c r="E39" s="39" t="n">
        <v>0</v>
      </c>
    </row>
    <row r="40" customFormat="false" ht="27" hidden="false" customHeight="true" outlineLevel="0" collapsed="false">
      <c r="A40" s="21" t="s">
        <v>87</v>
      </c>
      <c r="B40" s="21" t="s">
        <v>117</v>
      </c>
      <c r="C40" s="39" t="n">
        <v>0</v>
      </c>
      <c r="D40" s="19"/>
      <c r="E40" s="39" t="n">
        <v>0</v>
      </c>
    </row>
    <row r="41" customFormat="false" ht="27" hidden="false" customHeight="true" outlineLevel="0" collapsed="false">
      <c r="A41" s="21" t="s">
        <v>107</v>
      </c>
      <c r="B41" s="43" t="s">
        <v>108</v>
      </c>
      <c r="C41" s="39" t="n">
        <v>0</v>
      </c>
      <c r="D41" s="19"/>
      <c r="E41" s="39" t="n">
        <v>0</v>
      </c>
    </row>
    <row r="42" customFormat="false" ht="27" hidden="false" customHeight="true" outlineLevel="0" collapsed="false">
      <c r="A42" s="21" t="s">
        <v>109</v>
      </c>
      <c r="B42" s="30" t="s">
        <v>110</v>
      </c>
      <c r="C42" s="39" t="n">
        <v>0</v>
      </c>
      <c r="D42" s="19"/>
      <c r="E42" s="39" t="n">
        <v>0</v>
      </c>
    </row>
    <row r="43" customFormat="false" ht="27" hidden="false" customHeight="true" outlineLevel="0" collapsed="false">
      <c r="A43" s="21"/>
      <c r="B43" s="49" t="s">
        <v>111</v>
      </c>
      <c r="C43" s="58" t="n">
        <f aca="false">SUM(C25:C42)</f>
        <v>0</v>
      </c>
      <c r="D43" s="59"/>
      <c r="E43" s="58" t="n">
        <f aca="false">SUM(E25:E42)</f>
        <v>0</v>
      </c>
    </row>
    <row r="44" customFormat="false" ht="9.75" hidden="false" customHeight="true" outlineLevel="0" collapsed="false">
      <c r="A44" s="21"/>
      <c r="B44" s="49"/>
      <c r="C44" s="59"/>
      <c r="D44" s="59"/>
      <c r="E44" s="59"/>
    </row>
    <row r="45" customFormat="false" ht="27" hidden="false" customHeight="true" outlineLevel="0" collapsed="false">
      <c r="A45" s="21"/>
      <c r="B45" s="49" t="s">
        <v>112</v>
      </c>
      <c r="C45" s="62" t="n">
        <f aca="false">+C21-C43</f>
        <v>0</v>
      </c>
      <c r="D45" s="59"/>
      <c r="E45" s="62" t="n">
        <f aca="false">+E21-E43</f>
        <v>0</v>
      </c>
    </row>
    <row r="46" customFormat="false" ht="27" hidden="false" customHeight="true" outlineLevel="0" collapsed="false">
      <c r="A46" s="14"/>
      <c r="B46" s="14"/>
      <c r="C46" s="15"/>
      <c r="D46" s="15"/>
      <c r="E46" s="14"/>
    </row>
    <row r="47" customFormat="false" ht="27" hidden="false" customHeight="true" outlineLevel="0" collapsed="false">
      <c r="A47" s="14"/>
      <c r="B47" s="14"/>
      <c r="C47" s="14"/>
      <c r="D47" s="14"/>
      <c r="E47" s="14"/>
    </row>
    <row r="48" customFormat="false" ht="27" hidden="false" customHeight="true" outlineLevel="0" collapsed="false">
      <c r="A48" s="14"/>
      <c r="B48" s="14"/>
      <c r="C48" s="14"/>
      <c r="D48" s="14"/>
      <c r="E48" s="14"/>
    </row>
    <row r="49" customFormat="false" ht="27" hidden="false" customHeight="true" outlineLevel="0" collapsed="false">
      <c r="A49" s="14"/>
      <c r="B49" s="14"/>
      <c r="C49" s="14"/>
      <c r="D49" s="14"/>
      <c r="E49" s="14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3333"/>
    <pageSetUpPr fitToPage="true"/>
  </sheetPr>
  <dimension ref="A1:I2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A36" activeCellId="0" sqref="A36"/>
    </sheetView>
  </sheetViews>
  <sheetFormatPr defaultColWidth="9.46875" defaultRowHeight="15" zeroHeight="false" outlineLevelRow="0" outlineLevelCol="0"/>
  <cols>
    <col collapsed="false" customWidth="true" hidden="false" outlineLevel="0" max="1" min="1" style="17" width="30.63"/>
    <col collapsed="false" customWidth="true" hidden="false" outlineLevel="0" max="3" min="2" style="17" width="15.63"/>
    <col collapsed="false" customWidth="true" hidden="false" outlineLevel="0" max="4" min="4" style="17" width="4.63"/>
    <col collapsed="false" customWidth="true" hidden="false" outlineLevel="0" max="5" min="5" style="17" width="51.17"/>
    <col collapsed="false" customWidth="true" hidden="false" outlineLevel="0" max="6" min="6" style="17" width="15.63"/>
    <col collapsed="false" customWidth="false" hidden="false" outlineLevel="0" max="1024" min="7" style="17" width="9.45"/>
  </cols>
  <sheetData>
    <row r="1" customFormat="false" ht="27" hidden="false" customHeight="true" outlineLevel="0" collapsed="false">
      <c r="A1" s="18" t="s">
        <v>141</v>
      </c>
      <c r="B1" s="18"/>
      <c r="C1" s="18"/>
      <c r="D1" s="18"/>
      <c r="E1" s="18"/>
      <c r="F1" s="53"/>
      <c r="G1" s="22"/>
      <c r="H1" s="21"/>
      <c r="I1" s="21"/>
    </row>
    <row r="2" customFormat="false" ht="27" hidden="false" customHeight="true" outlineLevel="0" collapsed="false">
      <c r="A2" s="21"/>
      <c r="B2" s="21"/>
      <c r="C2" s="21"/>
      <c r="D2" s="21"/>
      <c r="E2" s="21"/>
      <c r="F2" s="64"/>
      <c r="G2" s="21"/>
      <c r="H2" s="21"/>
      <c r="I2" s="21"/>
    </row>
    <row r="3" customFormat="false" ht="27" hidden="false" customHeight="true" outlineLevel="0" collapsed="false">
      <c r="A3" s="65" t="s">
        <v>142</v>
      </c>
      <c r="B3" s="49" t="s">
        <v>56</v>
      </c>
      <c r="C3" s="49" t="s">
        <v>90</v>
      </c>
      <c r="D3" s="21"/>
      <c r="E3" s="49" t="s">
        <v>56</v>
      </c>
      <c r="F3" s="49" t="s">
        <v>90</v>
      </c>
      <c r="G3" s="21"/>
      <c r="H3" s="21"/>
      <c r="I3" s="21"/>
    </row>
    <row r="4" customFormat="false" ht="27" hidden="false" customHeight="true" outlineLevel="0" collapsed="false">
      <c r="A4" s="21"/>
      <c r="B4" s="66" t="n">
        <v>2023</v>
      </c>
      <c r="C4" s="66"/>
      <c r="D4" s="21"/>
      <c r="E4" s="66" t="n">
        <v>2024</v>
      </c>
      <c r="F4" s="66"/>
      <c r="G4" s="21"/>
      <c r="H4" s="67"/>
      <c r="I4" s="21"/>
    </row>
    <row r="5" customFormat="false" ht="9.75" hidden="false" customHeight="true" outlineLevel="0" collapsed="false">
      <c r="A5" s="21"/>
      <c r="B5" s="21"/>
      <c r="C5" s="21"/>
      <c r="D5" s="21"/>
      <c r="E5" s="21"/>
      <c r="F5" s="64"/>
      <c r="G5" s="21"/>
      <c r="H5" s="21"/>
      <c r="I5" s="21"/>
    </row>
    <row r="6" customFormat="false" ht="27" hidden="false" customHeight="true" outlineLevel="0" collapsed="false">
      <c r="A6" s="21" t="s">
        <v>143</v>
      </c>
      <c r="B6" s="39" t="n">
        <v>10080.85</v>
      </c>
      <c r="C6" s="39" t="n">
        <v>433.22</v>
      </c>
      <c r="D6" s="64"/>
      <c r="E6" s="17" t="n">
        <v>4909.21</v>
      </c>
      <c r="F6" s="17" t="n">
        <v>2555.43</v>
      </c>
      <c r="G6" s="21"/>
      <c r="H6" s="22"/>
      <c r="I6" s="49"/>
    </row>
    <row r="7" customFormat="false" ht="27" hidden="false" customHeight="true" outlineLevel="0" collapsed="false">
      <c r="A7" s="21" t="s">
        <v>144</v>
      </c>
      <c r="B7" s="68" t="n">
        <v>28439.92</v>
      </c>
      <c r="C7" s="39" t="n">
        <v>35425.95</v>
      </c>
      <c r="D7" s="64"/>
      <c r="E7" s="17" t="n">
        <v>29948.31</v>
      </c>
      <c r="F7" s="17" t="n">
        <v>30896.14</v>
      </c>
      <c r="G7" s="21"/>
      <c r="H7" s="21"/>
      <c r="I7" s="49"/>
    </row>
    <row r="8" customFormat="false" ht="27" hidden="false" customHeight="true" outlineLevel="0" collapsed="false">
      <c r="A8" s="21"/>
      <c r="B8" s="19"/>
      <c r="C8" s="19"/>
      <c r="D8" s="43"/>
      <c r="E8" s="21"/>
      <c r="F8" s="64"/>
      <c r="G8" s="43"/>
      <c r="H8" s="43"/>
      <c r="I8" s="43"/>
    </row>
    <row r="9" customFormat="false" ht="27" hidden="false" customHeight="true" outlineLevel="0" collapsed="false">
      <c r="A9" s="69" t="s">
        <v>121</v>
      </c>
      <c r="B9" s="69"/>
      <c r="C9" s="69"/>
      <c r="D9" s="69"/>
      <c r="E9" s="69"/>
      <c r="F9" s="69"/>
      <c r="G9" s="43"/>
      <c r="H9" s="43"/>
      <c r="I9" s="43"/>
    </row>
    <row r="10" customFormat="false" ht="27" hidden="false" customHeight="true" outlineLevel="0" collapsed="false">
      <c r="D10" s="43"/>
      <c r="G10" s="21"/>
      <c r="H10" s="43"/>
      <c r="I10" s="43"/>
    </row>
    <row r="11" customFormat="false" ht="27" hidden="false" customHeight="true" outlineLevel="0" collapsed="false">
      <c r="D11" s="43"/>
      <c r="G11" s="43"/>
      <c r="H11" s="43"/>
      <c r="I11" s="43"/>
    </row>
    <row r="12" customFormat="false" ht="27" hidden="false" customHeight="true" outlineLevel="0" collapsed="false">
      <c r="A12" s="43"/>
      <c r="B12" s="43"/>
      <c r="C12" s="43"/>
      <c r="D12" s="43"/>
    </row>
    <row r="13" customFormat="false" ht="27" hidden="false" customHeight="true" outlineLevel="0" collapsed="false">
      <c r="A13" s="43"/>
      <c r="B13" s="43"/>
      <c r="C13" s="43"/>
      <c r="D13" s="43"/>
    </row>
    <row r="14" customFormat="false" ht="27" hidden="false" customHeight="true" outlineLevel="0" collapsed="false">
      <c r="A14" s="43"/>
      <c r="B14" s="43"/>
      <c r="C14" s="43"/>
      <c r="D14" s="43"/>
    </row>
    <row r="15" customFormat="false" ht="27" hidden="false" customHeight="true" outlineLevel="0" collapsed="false">
      <c r="A15" s="43"/>
      <c r="B15" s="43"/>
      <c r="C15" s="43"/>
      <c r="D15" s="43"/>
    </row>
    <row r="16" customFormat="false" ht="27" hidden="false" customHeight="true" outlineLevel="0" collapsed="false">
      <c r="A16" s="70"/>
      <c r="B16" s="70"/>
      <c r="C16" s="71"/>
      <c r="E16" s="71"/>
    </row>
    <row r="17" customFormat="false" ht="27" hidden="false" customHeight="true" outlineLevel="0" collapsed="false">
      <c r="A17" s="70"/>
      <c r="B17" s="72"/>
      <c r="C17" s="71"/>
      <c r="E17" s="71"/>
    </row>
    <row r="18" customFormat="false" ht="27" hidden="false" customHeight="true" outlineLevel="0" collapsed="false"/>
    <row r="19" customFormat="false" ht="27" hidden="false" customHeight="true" outlineLevel="0" collapsed="false"/>
    <row r="20" customFormat="false" ht="27" hidden="false" customHeight="true" outlineLevel="0" collapsed="false"/>
    <row r="21" customFormat="false" ht="27" hidden="false" customHeight="true" outlineLevel="0" collapsed="false"/>
    <row r="23" customFormat="false" ht="15" hidden="false" customHeight="false" outlineLevel="0" collapsed="false">
      <c r="A23" s="73"/>
    </row>
  </sheetData>
  <mergeCells count="4">
    <mergeCell ref="A1:E1"/>
    <mergeCell ref="B4:C4"/>
    <mergeCell ref="E4:F4"/>
    <mergeCell ref="A9:F9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3333"/>
    <pageSetUpPr fitToPage="true"/>
  </sheetPr>
  <dimension ref="A1:H51"/>
  <sheetViews>
    <sheetView showFormulas="false" showGridLines="true" showRowColHeaders="true" showZeros="true" rightToLeft="false" tabSelected="false" showOutlineSymbols="true" defaultGridColor="true" view="pageBreakPreview" topLeftCell="A36" colorId="64" zoomScale="100" zoomScaleNormal="66" zoomScalePageLayoutView="100" workbookViewId="0">
      <selection pane="topLeft" activeCell="A36" activeCellId="0" sqref="A36"/>
    </sheetView>
  </sheetViews>
  <sheetFormatPr defaultColWidth="10.93359375" defaultRowHeight="27" zeroHeight="false" outlineLevelRow="0" outlineLevelCol="0"/>
  <cols>
    <col collapsed="false" customWidth="true" hidden="false" outlineLevel="0" max="1" min="1" style="1" width="3.63"/>
    <col collapsed="false" customWidth="true" hidden="false" outlineLevel="0" max="2" min="2" style="1" width="96.63"/>
    <col collapsed="false" customWidth="true" hidden="false" outlineLevel="0" max="3" min="3" style="1" width="15.63"/>
    <col collapsed="false" customWidth="true" hidden="false" outlineLevel="0" max="4" min="4" style="1" width="4.63"/>
    <col collapsed="false" customWidth="true" hidden="false" outlineLevel="0" max="5" min="5" style="1" width="15.63"/>
    <col collapsed="false" customWidth="true" hidden="false" outlineLevel="0" max="6" min="6" style="1" width="18.83"/>
    <col collapsed="false" customWidth="true" hidden="false" outlineLevel="0" max="256" min="7" style="1" width="8.73"/>
    <col collapsed="false" customWidth="false" hidden="false" outlineLevel="0" max="1024" min="257" style="1" width="10.91"/>
  </cols>
  <sheetData>
    <row r="1" customFormat="false" ht="27" hidden="false" customHeight="true" outlineLevel="0" collapsed="false">
      <c r="A1" s="64"/>
      <c r="B1" s="53" t="s">
        <v>145</v>
      </c>
      <c r="C1" s="21"/>
      <c r="D1" s="21"/>
      <c r="E1" s="21"/>
    </row>
    <row r="2" customFormat="false" ht="27" hidden="false" customHeight="true" outlineLevel="0" collapsed="false">
      <c r="A2" s="21"/>
      <c r="B2" s="21"/>
      <c r="C2" s="21"/>
      <c r="D2" s="21"/>
      <c r="E2" s="21"/>
    </row>
    <row r="3" customFormat="false" ht="27" hidden="false" customHeight="true" outlineLevel="0" collapsed="false">
      <c r="A3" s="21"/>
      <c r="B3" s="49" t="s">
        <v>56</v>
      </c>
      <c r="C3" s="54" t="s">
        <v>11</v>
      </c>
      <c r="D3" s="49"/>
      <c r="E3" s="104" t="n">
        <v>45657</v>
      </c>
    </row>
    <row r="4" customFormat="false" ht="27" hidden="false" customHeight="true" outlineLevel="0" collapsed="false">
      <c r="A4" s="21"/>
      <c r="B4" s="21"/>
      <c r="C4" s="105" t="s">
        <v>13</v>
      </c>
      <c r="D4" s="32"/>
      <c r="E4" s="56" t="s">
        <v>13</v>
      </c>
    </row>
    <row r="5" customFormat="false" ht="27" hidden="false" customHeight="true" outlineLevel="0" collapsed="false">
      <c r="A5" s="21" t="s">
        <v>57</v>
      </c>
      <c r="B5" s="21" t="s">
        <v>58</v>
      </c>
      <c r="C5" s="106" t="n">
        <v>21730.42</v>
      </c>
      <c r="D5" s="19"/>
      <c r="E5" s="106" t="n">
        <v>23339.46</v>
      </c>
      <c r="F5" s="107"/>
      <c r="H5" s="108"/>
    </row>
    <row r="6" customFormat="false" ht="27" hidden="false" customHeight="true" outlineLevel="0" collapsed="false">
      <c r="A6" s="21" t="s">
        <v>59</v>
      </c>
      <c r="B6" s="21" t="s">
        <v>60</v>
      </c>
      <c r="C6" s="106" t="n">
        <v>14633.5</v>
      </c>
      <c r="D6" s="19"/>
      <c r="E6" s="106" t="n">
        <v>16346</v>
      </c>
      <c r="F6" s="107"/>
      <c r="H6" s="108"/>
    </row>
    <row r="7" customFormat="false" ht="27" hidden="false" customHeight="true" outlineLevel="0" collapsed="false">
      <c r="A7" s="21" t="s">
        <v>61</v>
      </c>
      <c r="B7" s="21" t="s">
        <v>62</v>
      </c>
      <c r="C7" s="106" t="n">
        <v>0</v>
      </c>
      <c r="D7" s="19"/>
      <c r="E7" s="106" t="n">
        <v>0</v>
      </c>
      <c r="F7" s="107"/>
      <c r="H7" s="108"/>
    </row>
    <row r="8" customFormat="false" ht="27" hidden="false" customHeight="true" outlineLevel="0" collapsed="false">
      <c r="A8" s="21" t="s">
        <v>63</v>
      </c>
      <c r="B8" s="21" t="s">
        <v>64</v>
      </c>
      <c r="C8" s="106" t="n">
        <v>0</v>
      </c>
      <c r="D8" s="19"/>
      <c r="E8" s="106" t="n">
        <v>0</v>
      </c>
      <c r="F8" s="107"/>
      <c r="H8" s="108"/>
    </row>
    <row r="9" customFormat="false" ht="27" hidden="false" customHeight="true" outlineLevel="0" collapsed="false">
      <c r="A9" s="21" t="s">
        <v>65</v>
      </c>
      <c r="B9" s="21" t="s">
        <v>66</v>
      </c>
      <c r="C9" s="106" t="n">
        <v>15000</v>
      </c>
      <c r="D9" s="19"/>
      <c r="E9" s="106" t="n">
        <v>16800</v>
      </c>
      <c r="F9" s="107"/>
      <c r="H9" s="108"/>
    </row>
    <row r="10" customFormat="false" ht="27" hidden="false" customHeight="true" outlineLevel="0" collapsed="false">
      <c r="A10" s="21" t="s">
        <v>67</v>
      </c>
      <c r="B10" s="21" t="s">
        <v>68</v>
      </c>
      <c r="C10" s="106" t="n">
        <f aca="false">30.97+23569.03</f>
        <v>23600</v>
      </c>
      <c r="D10" s="19"/>
      <c r="E10" s="106" t="n">
        <f aca="false">3431.75+25661.41</f>
        <v>29093.16</v>
      </c>
      <c r="F10" s="107"/>
      <c r="H10" s="108"/>
    </row>
    <row r="11" customFormat="false" ht="27" hidden="false" customHeight="true" outlineLevel="0" collapsed="false">
      <c r="A11" s="21" t="s">
        <v>69</v>
      </c>
      <c r="B11" s="21" t="s">
        <v>70</v>
      </c>
      <c r="C11" s="106" t="n">
        <v>0</v>
      </c>
      <c r="D11" s="19"/>
      <c r="E11" s="106" t="n">
        <v>0</v>
      </c>
      <c r="F11" s="107"/>
      <c r="H11" s="108"/>
    </row>
    <row r="12" customFormat="false" ht="27" hidden="false" customHeight="true" outlineLevel="0" collapsed="false">
      <c r="A12" s="21" t="s">
        <v>71</v>
      </c>
      <c r="B12" s="21" t="s">
        <v>72</v>
      </c>
      <c r="C12" s="106" t="n">
        <v>4418.98</v>
      </c>
      <c r="D12" s="19"/>
      <c r="E12" s="106" t="n">
        <v>4032.56</v>
      </c>
      <c r="F12" s="107"/>
      <c r="H12" s="108"/>
    </row>
    <row r="13" customFormat="false" ht="27" hidden="false" customHeight="true" outlineLevel="0" collapsed="false">
      <c r="A13" s="21" t="s">
        <v>73</v>
      </c>
      <c r="B13" s="30" t="s">
        <v>74</v>
      </c>
      <c r="C13" s="106" t="n">
        <v>0</v>
      </c>
      <c r="D13" s="19"/>
      <c r="E13" s="106" t="n">
        <v>0</v>
      </c>
      <c r="F13" s="107"/>
      <c r="H13" s="108"/>
    </row>
    <row r="14" customFormat="false" ht="27" hidden="false" customHeight="true" outlineLevel="0" collapsed="false">
      <c r="A14" s="21" t="s">
        <v>75</v>
      </c>
      <c r="B14" s="21" t="s">
        <v>76</v>
      </c>
      <c r="C14" s="106" t="n">
        <v>0</v>
      </c>
      <c r="D14" s="19"/>
      <c r="E14" s="106" t="n">
        <v>3925</v>
      </c>
      <c r="F14" s="107"/>
      <c r="G14" s="109"/>
      <c r="H14" s="108"/>
    </row>
    <row r="15" customFormat="false" ht="27" hidden="false" customHeight="true" outlineLevel="0" collapsed="false">
      <c r="A15" s="21" t="s">
        <v>77</v>
      </c>
      <c r="B15" s="30" t="s">
        <v>78</v>
      </c>
      <c r="C15" s="106" t="n">
        <v>0</v>
      </c>
      <c r="D15" s="19"/>
      <c r="E15" s="106" t="n">
        <v>0</v>
      </c>
      <c r="F15" s="107"/>
      <c r="H15" s="108"/>
    </row>
    <row r="16" customFormat="false" ht="27" hidden="false" customHeight="true" outlineLevel="0" collapsed="false">
      <c r="A16" s="21" t="s">
        <v>79</v>
      </c>
      <c r="B16" s="30" t="s">
        <v>80</v>
      </c>
      <c r="C16" s="106" t="n">
        <v>0</v>
      </c>
      <c r="D16" s="19"/>
      <c r="E16" s="106" t="n">
        <v>0</v>
      </c>
      <c r="F16" s="107"/>
      <c r="H16" s="108"/>
    </row>
    <row r="17" customFormat="false" ht="27" hidden="false" customHeight="true" outlineLevel="0" collapsed="false">
      <c r="A17" s="21" t="s">
        <v>81</v>
      </c>
      <c r="B17" s="30" t="s">
        <v>82</v>
      </c>
      <c r="C17" s="106" t="n">
        <v>0</v>
      </c>
      <c r="D17" s="19"/>
      <c r="E17" s="106" t="n">
        <v>0</v>
      </c>
      <c r="F17" s="107"/>
      <c r="H17" s="108"/>
    </row>
    <row r="18" customFormat="false" ht="27" hidden="false" customHeight="true" outlineLevel="0" collapsed="false">
      <c r="A18" s="21" t="s">
        <v>83</v>
      </c>
      <c r="B18" s="30" t="s">
        <v>84</v>
      </c>
      <c r="C18" s="106" t="n">
        <v>444</v>
      </c>
      <c r="D18" s="19"/>
      <c r="E18" s="106" t="n">
        <v>532</v>
      </c>
      <c r="F18" s="107"/>
      <c r="H18" s="108"/>
    </row>
    <row r="19" customFormat="false" ht="27" hidden="false" customHeight="true" outlineLevel="0" collapsed="false">
      <c r="A19" s="21" t="s">
        <v>85</v>
      </c>
      <c r="B19" s="30" t="s">
        <v>86</v>
      </c>
      <c r="C19" s="106" t="n">
        <v>5737.02</v>
      </c>
      <c r="D19" s="19"/>
      <c r="E19" s="106" t="n">
        <v>7764.49</v>
      </c>
      <c r="F19" s="107"/>
      <c r="H19" s="108"/>
    </row>
    <row r="20" customFormat="false" ht="27" hidden="false" customHeight="true" outlineLevel="0" collapsed="false">
      <c r="A20" s="21" t="s">
        <v>87</v>
      </c>
      <c r="B20" s="30" t="s">
        <v>88</v>
      </c>
      <c r="C20" s="106" t="n">
        <v>1005.89</v>
      </c>
      <c r="D20" s="19"/>
      <c r="E20" s="106" t="n">
        <v>1231.14</v>
      </c>
      <c r="F20" s="107"/>
      <c r="H20" s="108"/>
    </row>
    <row r="21" s="111" customFormat="true" ht="27" hidden="false" customHeight="true" outlineLevel="0" collapsed="false">
      <c r="A21" s="110"/>
      <c r="B21" s="49" t="s">
        <v>89</v>
      </c>
      <c r="C21" s="58" t="n">
        <f aca="false">SUM(C5:C20)</f>
        <v>86569.81</v>
      </c>
      <c r="D21" s="20"/>
      <c r="E21" s="58" t="n">
        <f aca="false">SUM(E5:E20)</f>
        <v>103063.81</v>
      </c>
    </row>
    <row r="22" customFormat="false" ht="27" hidden="false" customHeight="true" outlineLevel="0" collapsed="false">
      <c r="A22" s="21"/>
      <c r="B22" s="49"/>
      <c r="C22" s="59"/>
      <c r="D22" s="59"/>
      <c r="E22" s="21"/>
    </row>
    <row r="23" customFormat="false" ht="27" hidden="false" customHeight="true" outlineLevel="0" collapsed="false">
      <c r="A23" s="45"/>
      <c r="B23" s="49" t="s">
        <v>119</v>
      </c>
      <c r="C23" s="54" t="str">
        <f aca="false">C3</f>
        <v>31.12.2023</v>
      </c>
      <c r="D23" s="49"/>
      <c r="E23" s="104" t="n">
        <v>45657</v>
      </c>
    </row>
    <row r="24" customFormat="false" ht="27" hidden="false" customHeight="true" outlineLevel="0" collapsed="false">
      <c r="A24" s="21"/>
      <c r="B24" s="21"/>
      <c r="C24" s="26" t="s">
        <v>13</v>
      </c>
      <c r="D24" s="32"/>
      <c r="E24" s="26" t="s">
        <v>13</v>
      </c>
    </row>
    <row r="25" customFormat="false" ht="27" hidden="false" customHeight="true" outlineLevel="0" collapsed="false">
      <c r="A25" s="21" t="s">
        <v>57</v>
      </c>
      <c r="B25" s="21" t="s">
        <v>91</v>
      </c>
      <c r="C25" s="106" t="n">
        <v>0</v>
      </c>
      <c r="D25" s="19"/>
      <c r="E25" s="106" t="n">
        <v>0</v>
      </c>
      <c r="F25" s="107"/>
    </row>
    <row r="26" customFormat="false" ht="27" hidden="false" customHeight="true" outlineLevel="0" collapsed="false">
      <c r="A26" s="21" t="s">
        <v>59</v>
      </c>
      <c r="B26" s="79" t="s">
        <v>125</v>
      </c>
      <c r="C26" s="106" t="n">
        <f aca="false">9096.38+2066.79+1290</f>
        <v>12453.17</v>
      </c>
      <c r="D26" s="19"/>
      <c r="E26" s="106" t="n">
        <f aca="false">9194.78+7347.96+2448</f>
        <v>18990.74</v>
      </c>
      <c r="F26" s="107"/>
    </row>
    <row r="27" customFormat="false" ht="27" hidden="false" customHeight="true" outlineLevel="0" collapsed="false">
      <c r="A27" s="21" t="s">
        <v>61</v>
      </c>
      <c r="B27" s="21" t="s">
        <v>93</v>
      </c>
      <c r="C27" s="106" t="n">
        <v>65.82</v>
      </c>
      <c r="D27" s="19"/>
      <c r="E27" s="106" t="n">
        <v>0</v>
      </c>
      <c r="F27" s="107"/>
    </row>
    <row r="28" customFormat="false" ht="27" hidden="false" customHeight="true" outlineLevel="0" collapsed="false">
      <c r="A28" s="21" t="s">
        <v>63</v>
      </c>
      <c r="B28" s="21" t="s">
        <v>94</v>
      </c>
      <c r="C28" s="106" t="n">
        <f aca="false">16990.57+659.13</f>
        <v>17649.7</v>
      </c>
      <c r="D28" s="19"/>
      <c r="E28" s="106" t="n">
        <f aca="false">19514.67+485.33</f>
        <v>20000</v>
      </c>
      <c r="F28" s="107"/>
    </row>
    <row r="29" customFormat="false" ht="27" hidden="false" customHeight="true" outlineLevel="0" collapsed="false">
      <c r="A29" s="21" t="s">
        <v>65</v>
      </c>
      <c r="B29" s="21" t="s">
        <v>95</v>
      </c>
      <c r="C29" s="106" t="n">
        <v>1398.7</v>
      </c>
      <c r="D29" s="19"/>
      <c r="E29" s="106" t="n">
        <v>761</v>
      </c>
      <c r="F29" s="107"/>
    </row>
    <row r="30" customFormat="false" ht="27" hidden="false" customHeight="true" outlineLevel="0" collapsed="false">
      <c r="A30" s="21" t="s">
        <v>67</v>
      </c>
      <c r="B30" s="21" t="s">
        <v>96</v>
      </c>
      <c r="C30" s="106" t="n">
        <f aca="false">190.23+4372.59</f>
        <v>4562.82</v>
      </c>
      <c r="D30" s="19"/>
      <c r="E30" s="106" t="n">
        <f aca="false">11910.43+2103.94</f>
        <v>14014.37</v>
      </c>
      <c r="F30" s="107"/>
    </row>
    <row r="31" customFormat="false" ht="27" hidden="false" customHeight="true" outlineLevel="0" collapsed="false">
      <c r="A31" s="21" t="s">
        <v>69</v>
      </c>
      <c r="B31" s="21" t="s">
        <v>97</v>
      </c>
      <c r="C31" s="106" t="n">
        <v>5272.1</v>
      </c>
      <c r="D31" s="19"/>
      <c r="E31" s="106" t="n">
        <v>1077.59</v>
      </c>
      <c r="F31" s="107"/>
    </row>
    <row r="32" customFormat="false" ht="27" hidden="false" customHeight="true" outlineLevel="0" collapsed="false">
      <c r="A32" s="21" t="s">
        <v>71</v>
      </c>
      <c r="B32" s="21" t="s">
        <v>98</v>
      </c>
      <c r="C32" s="106" t="n">
        <v>0</v>
      </c>
      <c r="D32" s="19"/>
      <c r="E32" s="106" t="n">
        <v>0</v>
      </c>
      <c r="F32" s="107"/>
    </row>
    <row r="33" customFormat="false" ht="27" hidden="false" customHeight="true" outlineLevel="0" collapsed="false">
      <c r="A33" s="21" t="s">
        <v>73</v>
      </c>
      <c r="B33" s="21" t="s">
        <v>99</v>
      </c>
      <c r="C33" s="106" t="n">
        <v>0</v>
      </c>
      <c r="D33" s="19"/>
      <c r="E33" s="106" t="n">
        <v>0</v>
      </c>
      <c r="F33" s="107"/>
    </row>
    <row r="34" customFormat="false" ht="27" hidden="false" customHeight="true" outlineLevel="0" collapsed="false">
      <c r="A34" s="21" t="s">
        <v>75</v>
      </c>
      <c r="B34" s="21" t="s">
        <v>100</v>
      </c>
      <c r="C34" s="106" t="n">
        <v>0</v>
      </c>
      <c r="D34" s="19"/>
      <c r="E34" s="106" t="n">
        <v>0</v>
      </c>
      <c r="F34" s="107"/>
    </row>
    <row r="35" customFormat="false" ht="27" hidden="false" customHeight="true" outlineLevel="0" collapsed="false">
      <c r="A35" s="21" t="s">
        <v>77</v>
      </c>
      <c r="B35" s="21" t="s">
        <v>101</v>
      </c>
      <c r="C35" s="106" t="n">
        <v>0</v>
      </c>
      <c r="D35" s="19"/>
      <c r="E35" s="106" t="n">
        <v>0</v>
      </c>
      <c r="F35" s="107"/>
    </row>
    <row r="36" customFormat="false" ht="27" hidden="false" customHeight="true" outlineLevel="0" collapsed="false">
      <c r="A36" s="21" t="s">
        <v>79</v>
      </c>
      <c r="B36" s="21" t="s">
        <v>102</v>
      </c>
      <c r="C36" s="106" t="n">
        <f aca="false">1553.24-212</f>
        <v>1341.24</v>
      </c>
      <c r="D36" s="19"/>
      <c r="E36" s="106" t="n">
        <f aca="false">1693.7-20</f>
        <v>1673.7</v>
      </c>
      <c r="F36" s="107"/>
    </row>
    <row r="37" customFormat="false" ht="27" hidden="false" customHeight="true" outlineLevel="0" collapsed="false">
      <c r="A37" s="21" t="s">
        <v>81</v>
      </c>
      <c r="B37" s="21" t="s">
        <v>103</v>
      </c>
      <c r="C37" s="106" t="n">
        <v>243.25</v>
      </c>
      <c r="D37" s="19"/>
      <c r="E37" s="106" t="n">
        <v>118.16</v>
      </c>
      <c r="F37" s="107"/>
    </row>
    <row r="38" customFormat="false" ht="27" hidden="false" customHeight="true" outlineLevel="0" collapsed="false">
      <c r="A38" s="21" t="s">
        <v>83</v>
      </c>
      <c r="B38" s="43" t="s">
        <v>104</v>
      </c>
      <c r="C38" s="106" t="n">
        <v>0</v>
      </c>
      <c r="D38" s="19"/>
      <c r="E38" s="106" t="n">
        <v>0</v>
      </c>
      <c r="F38" s="107"/>
    </row>
    <row r="39" customFormat="false" ht="27" hidden="false" customHeight="true" outlineLevel="0" collapsed="false">
      <c r="A39" s="21" t="s">
        <v>85</v>
      </c>
      <c r="B39" s="21" t="s">
        <v>105</v>
      </c>
      <c r="C39" s="106" t="n">
        <v>0</v>
      </c>
      <c r="D39" s="19"/>
      <c r="E39" s="106" t="n">
        <v>0</v>
      </c>
      <c r="F39" s="107"/>
    </row>
    <row r="40" customFormat="false" ht="27" hidden="false" customHeight="true" outlineLevel="0" collapsed="false">
      <c r="A40" s="21" t="s">
        <v>87</v>
      </c>
      <c r="B40" s="21" t="s">
        <v>117</v>
      </c>
      <c r="C40" s="106" t="n">
        <v>0</v>
      </c>
      <c r="D40" s="19"/>
      <c r="E40" s="106" t="n">
        <v>5865</v>
      </c>
      <c r="F40" s="107"/>
    </row>
    <row r="41" customFormat="false" ht="27" hidden="false" customHeight="true" outlineLevel="0" collapsed="false">
      <c r="A41" s="21" t="s">
        <v>107</v>
      </c>
      <c r="B41" s="43" t="s">
        <v>108</v>
      </c>
      <c r="C41" s="106" t="n">
        <v>0</v>
      </c>
      <c r="D41" s="19"/>
      <c r="E41" s="106" t="n">
        <v>0</v>
      </c>
      <c r="F41" s="107"/>
    </row>
    <row r="42" customFormat="false" ht="27" hidden="false" customHeight="true" outlineLevel="0" collapsed="false">
      <c r="A42" s="21" t="s">
        <v>109</v>
      </c>
      <c r="B42" s="30" t="s">
        <v>110</v>
      </c>
      <c r="C42" s="106" t="n">
        <f aca="false">18686.82+3333.15+2995.48</f>
        <v>25015.45</v>
      </c>
      <c r="D42" s="19"/>
      <c r="E42" s="106" t="n">
        <v>29414.04</v>
      </c>
      <c r="F42" s="107"/>
    </row>
    <row r="43" customFormat="false" ht="27" hidden="false" customHeight="true" outlineLevel="0" collapsed="false">
      <c r="A43" s="21"/>
      <c r="B43" s="43" t="s">
        <v>146</v>
      </c>
      <c r="C43" s="39" t="n">
        <v>7416.53</v>
      </c>
      <c r="D43" s="19"/>
      <c r="E43" s="39" t="n">
        <v>7518.38</v>
      </c>
    </row>
    <row r="44" customFormat="false" ht="27" hidden="false" customHeight="true" outlineLevel="0" collapsed="false">
      <c r="A44" s="21"/>
      <c r="B44" s="43" t="s">
        <v>147</v>
      </c>
      <c r="C44" s="39" t="n">
        <v>3701.88</v>
      </c>
      <c r="D44" s="19"/>
      <c r="E44" s="82" t="n">
        <v>0</v>
      </c>
    </row>
    <row r="45" customFormat="false" ht="27" hidden="false" customHeight="true" outlineLevel="0" collapsed="false">
      <c r="A45" s="21"/>
      <c r="B45" s="49" t="s">
        <v>111</v>
      </c>
      <c r="C45" s="58" t="n">
        <f aca="false">SUM(C25:C42)</f>
        <v>68002.25</v>
      </c>
      <c r="D45" s="61"/>
      <c r="E45" s="58" t="n">
        <f aca="false">SUM(E25:E42)</f>
        <v>91914.6</v>
      </c>
    </row>
    <row r="46" customFormat="false" ht="9.75" hidden="false" customHeight="true" outlineLevel="0" collapsed="false">
      <c r="A46" s="21"/>
      <c r="B46" s="49"/>
      <c r="C46" s="59"/>
      <c r="D46" s="61"/>
      <c r="E46" s="59"/>
    </row>
    <row r="47" customFormat="false" ht="27" hidden="false" customHeight="true" outlineLevel="0" collapsed="false">
      <c r="A47" s="21"/>
      <c r="B47" s="49" t="s">
        <v>112</v>
      </c>
      <c r="C47" s="62" t="n">
        <f aca="false">+C21-C45</f>
        <v>18567.56</v>
      </c>
      <c r="D47" s="59"/>
      <c r="E47" s="62" t="n">
        <f aca="false">+E21-E45</f>
        <v>11149.21</v>
      </c>
    </row>
    <row r="48" customFormat="false" ht="27" hidden="false" customHeight="true" outlineLevel="0" collapsed="false">
      <c r="A48" s="112"/>
      <c r="B48" s="112"/>
      <c r="C48" s="113"/>
      <c r="D48" s="112"/>
    </row>
    <row r="49" customFormat="false" ht="27" hidden="false" customHeight="true" outlineLevel="0" collapsed="false">
      <c r="A49" s="112"/>
      <c r="C49" s="2"/>
      <c r="D49" s="112"/>
      <c r="F49" s="77"/>
    </row>
    <row r="50" customFormat="false" ht="27" hidden="false" customHeight="true" outlineLevel="0" collapsed="false">
      <c r="A50" s="112"/>
      <c r="C50" s="2"/>
      <c r="D50" s="112"/>
      <c r="F50" s="77"/>
    </row>
    <row r="51" customFormat="false" ht="27" hidden="false" customHeight="true" outlineLevel="0" collapsed="false">
      <c r="F51" s="77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3333"/>
    <pageSetUpPr fitToPage="true"/>
  </sheetPr>
  <dimension ref="A1:I49"/>
  <sheetViews>
    <sheetView showFormulas="false" showGridLines="true" showRowColHeaders="true" showZeros="true" rightToLeft="false" tabSelected="false" showOutlineSymbols="true" defaultGridColor="true" view="pageBreakPreview" topLeftCell="A34" colorId="64" zoomScale="100" zoomScaleNormal="66" zoomScalePageLayoutView="100" workbookViewId="0">
      <selection pane="topLeft" activeCell="A36" activeCellId="0" sqref="A36"/>
    </sheetView>
  </sheetViews>
  <sheetFormatPr defaultColWidth="10.93359375" defaultRowHeight="27" zeroHeight="false" outlineLevelRow="0" outlineLevelCol="0"/>
  <cols>
    <col collapsed="false" customWidth="true" hidden="false" outlineLevel="0" max="1" min="1" style="64" width="3.63"/>
    <col collapsed="false" customWidth="true" hidden="false" outlineLevel="0" max="2" min="2" style="64" width="96.63"/>
    <col collapsed="false" customWidth="true" hidden="false" outlineLevel="0" max="3" min="3" style="64" width="15.63"/>
    <col collapsed="false" customWidth="true" hidden="false" outlineLevel="0" max="4" min="4" style="64" width="4.63"/>
    <col collapsed="false" customWidth="true" hidden="false" outlineLevel="0" max="5" min="5" style="64" width="15.63"/>
    <col collapsed="false" customWidth="true" hidden="false" outlineLevel="0" max="6" min="6" style="64" width="3.9"/>
    <col collapsed="false" customWidth="true" hidden="false" outlineLevel="0" max="7" min="7" style="64" width="14.09"/>
    <col collapsed="false" customWidth="true" hidden="false" outlineLevel="0" max="8" min="8" style="64" width="3.9"/>
    <col collapsed="false" customWidth="true" hidden="false" outlineLevel="0" max="256" min="9" style="64" width="8.73"/>
    <col collapsed="false" customWidth="false" hidden="false" outlineLevel="0" max="1024" min="257" style="64" width="10.91"/>
  </cols>
  <sheetData>
    <row r="1" customFormat="false" ht="27" hidden="false" customHeight="true" outlineLevel="0" collapsed="false">
      <c r="B1" s="53" t="s">
        <v>148</v>
      </c>
      <c r="C1" s="21"/>
      <c r="D1" s="21"/>
      <c r="E1" s="21"/>
    </row>
    <row r="2" customFormat="false" ht="27" hidden="false" customHeight="true" outlineLevel="0" collapsed="false">
      <c r="A2" s="21"/>
      <c r="B2" s="21"/>
      <c r="C2" s="21"/>
      <c r="D2" s="21"/>
      <c r="E2" s="21"/>
    </row>
    <row r="3" customFormat="false" ht="27" hidden="false" customHeight="true" outlineLevel="0" collapsed="false">
      <c r="A3" s="21"/>
      <c r="B3" s="49" t="s">
        <v>56</v>
      </c>
      <c r="C3" s="54" t="s">
        <v>11</v>
      </c>
      <c r="D3" s="49"/>
      <c r="E3" s="104" t="n">
        <v>45657</v>
      </c>
    </row>
    <row r="4" customFormat="false" ht="27" hidden="false" customHeight="true" outlineLevel="0" collapsed="false">
      <c r="A4" s="21"/>
      <c r="B4" s="21"/>
      <c r="C4" s="56" t="s">
        <v>13</v>
      </c>
      <c r="D4" s="32"/>
      <c r="E4" s="56" t="s">
        <v>13</v>
      </c>
    </row>
    <row r="5" customFormat="false" ht="27" hidden="false" customHeight="true" outlineLevel="0" collapsed="false">
      <c r="A5" s="21" t="s">
        <v>57</v>
      </c>
      <c r="B5" s="21" t="s">
        <v>58</v>
      </c>
      <c r="C5" s="106" t="n">
        <v>72420</v>
      </c>
      <c r="D5" s="19"/>
      <c r="E5" s="106" t="n">
        <v>78060</v>
      </c>
    </row>
    <row r="6" customFormat="false" ht="27" hidden="false" customHeight="true" outlineLevel="0" collapsed="false">
      <c r="A6" s="21" t="s">
        <v>59</v>
      </c>
      <c r="B6" s="21" t="s">
        <v>60</v>
      </c>
      <c r="C6" s="106" t="n">
        <v>0</v>
      </c>
      <c r="D6" s="19"/>
      <c r="E6" s="106" t="n">
        <v>0</v>
      </c>
    </row>
    <row r="7" customFormat="false" ht="27" hidden="false" customHeight="true" outlineLevel="0" collapsed="false">
      <c r="A7" s="21" t="s">
        <v>61</v>
      </c>
      <c r="B7" s="21" t="s">
        <v>62</v>
      </c>
      <c r="C7" s="106" t="n">
        <v>0</v>
      </c>
      <c r="D7" s="19"/>
      <c r="E7" s="106" t="n">
        <v>0</v>
      </c>
    </row>
    <row r="8" customFormat="false" ht="27" hidden="false" customHeight="true" outlineLevel="0" collapsed="false">
      <c r="A8" s="21" t="s">
        <v>63</v>
      </c>
      <c r="B8" s="21" t="s">
        <v>64</v>
      </c>
      <c r="C8" s="106" t="n">
        <v>0</v>
      </c>
      <c r="D8" s="19"/>
      <c r="E8" s="106" t="n">
        <v>0</v>
      </c>
    </row>
    <row r="9" customFormat="false" ht="27" hidden="false" customHeight="true" outlineLevel="0" collapsed="false">
      <c r="A9" s="21" t="s">
        <v>65</v>
      </c>
      <c r="B9" s="21" t="s">
        <v>66</v>
      </c>
      <c r="C9" s="106" t="n">
        <v>0</v>
      </c>
      <c r="D9" s="19"/>
      <c r="E9" s="106" t="n">
        <v>0</v>
      </c>
    </row>
    <row r="10" customFormat="false" ht="27" hidden="false" customHeight="true" outlineLevel="0" collapsed="false">
      <c r="A10" s="21" t="s">
        <v>67</v>
      </c>
      <c r="B10" s="21" t="s">
        <v>68</v>
      </c>
      <c r="C10" s="106" t="n">
        <v>0</v>
      </c>
      <c r="D10" s="19"/>
      <c r="E10" s="106" t="n">
        <v>0</v>
      </c>
    </row>
    <row r="11" customFormat="false" ht="27" hidden="false" customHeight="true" outlineLevel="0" collapsed="false">
      <c r="A11" s="21" t="s">
        <v>69</v>
      </c>
      <c r="B11" s="21" t="s">
        <v>70</v>
      </c>
      <c r="C11" s="106" t="n">
        <v>0</v>
      </c>
      <c r="D11" s="19"/>
      <c r="E11" s="106" t="n">
        <v>0</v>
      </c>
    </row>
    <row r="12" customFormat="false" ht="27" hidden="false" customHeight="true" outlineLevel="0" collapsed="false">
      <c r="A12" s="21" t="s">
        <v>71</v>
      </c>
      <c r="B12" s="21" t="s">
        <v>72</v>
      </c>
      <c r="C12" s="106" t="n">
        <v>0</v>
      </c>
      <c r="D12" s="19"/>
      <c r="E12" s="106" t="n">
        <v>0</v>
      </c>
    </row>
    <row r="13" customFormat="false" ht="27" hidden="false" customHeight="true" outlineLevel="0" collapsed="false">
      <c r="A13" s="21" t="s">
        <v>73</v>
      </c>
      <c r="B13" s="30" t="s">
        <v>74</v>
      </c>
      <c r="C13" s="106" t="n">
        <v>0</v>
      </c>
      <c r="D13" s="19"/>
      <c r="E13" s="106" t="n">
        <v>0</v>
      </c>
    </row>
    <row r="14" customFormat="false" ht="27" hidden="false" customHeight="true" outlineLevel="0" collapsed="false">
      <c r="A14" s="21" t="s">
        <v>75</v>
      </c>
      <c r="B14" s="21" t="s">
        <v>76</v>
      </c>
      <c r="C14" s="106" t="n">
        <v>0</v>
      </c>
      <c r="D14" s="19"/>
      <c r="E14" s="106" t="n">
        <v>0</v>
      </c>
    </row>
    <row r="15" customFormat="false" ht="27" hidden="false" customHeight="true" outlineLevel="0" collapsed="false">
      <c r="A15" s="21" t="s">
        <v>77</v>
      </c>
      <c r="B15" s="30" t="s">
        <v>78</v>
      </c>
      <c r="C15" s="106" t="n">
        <v>0</v>
      </c>
      <c r="D15" s="19"/>
      <c r="E15" s="106" t="n">
        <v>0</v>
      </c>
    </row>
    <row r="16" customFormat="false" ht="27" hidden="false" customHeight="true" outlineLevel="0" collapsed="false">
      <c r="A16" s="21" t="s">
        <v>79</v>
      </c>
      <c r="B16" s="30" t="s">
        <v>80</v>
      </c>
      <c r="C16" s="106" t="n">
        <v>0</v>
      </c>
      <c r="D16" s="19"/>
      <c r="E16" s="106" t="n">
        <v>0</v>
      </c>
    </row>
    <row r="17" customFormat="false" ht="27" hidden="false" customHeight="true" outlineLevel="0" collapsed="false">
      <c r="A17" s="21" t="s">
        <v>81</v>
      </c>
      <c r="B17" s="30" t="s">
        <v>82</v>
      </c>
      <c r="C17" s="106" t="n">
        <v>0</v>
      </c>
      <c r="D17" s="19"/>
      <c r="E17" s="106" t="n">
        <v>0</v>
      </c>
    </row>
    <row r="18" customFormat="false" ht="27" hidden="false" customHeight="true" outlineLevel="0" collapsed="false">
      <c r="A18" s="21" t="s">
        <v>83</v>
      </c>
      <c r="B18" s="30" t="s">
        <v>84</v>
      </c>
      <c r="C18" s="106" t="n">
        <v>0</v>
      </c>
      <c r="D18" s="19"/>
      <c r="E18" s="106" t="n">
        <v>0</v>
      </c>
    </row>
    <row r="19" customFormat="false" ht="27" hidden="false" customHeight="true" outlineLevel="0" collapsed="false">
      <c r="A19" s="21" t="s">
        <v>85</v>
      </c>
      <c r="B19" s="30" t="s">
        <v>86</v>
      </c>
      <c r="C19" s="106" t="n">
        <v>595</v>
      </c>
      <c r="D19" s="19"/>
      <c r="E19" s="106" t="n">
        <v>435</v>
      </c>
    </row>
    <row r="20" customFormat="false" ht="27" hidden="false" customHeight="true" outlineLevel="0" collapsed="false">
      <c r="A20" s="21" t="s">
        <v>87</v>
      </c>
      <c r="B20" s="30" t="s">
        <v>88</v>
      </c>
      <c r="C20" s="106" t="n">
        <v>0</v>
      </c>
      <c r="D20" s="19"/>
      <c r="E20" s="106" t="n">
        <v>0</v>
      </c>
    </row>
    <row r="21" customFormat="false" ht="27" hidden="false" customHeight="true" outlineLevel="0" collapsed="false">
      <c r="A21" s="21"/>
      <c r="B21" s="49" t="s">
        <v>89</v>
      </c>
      <c r="C21" s="58" t="n">
        <f aca="false">SUM(C5:C20)</f>
        <v>73015</v>
      </c>
      <c r="D21" s="59"/>
      <c r="E21" s="58" t="n">
        <f aca="false">SUM(E5:E20)</f>
        <v>78495</v>
      </c>
    </row>
    <row r="22" customFormat="false" ht="27" hidden="false" customHeight="true" outlineLevel="0" collapsed="false">
      <c r="A22" s="21"/>
      <c r="B22" s="49"/>
      <c r="C22" s="59"/>
      <c r="D22" s="59"/>
      <c r="E22" s="21"/>
    </row>
    <row r="23" customFormat="false" ht="27" hidden="false" customHeight="true" outlineLevel="0" collapsed="false">
      <c r="A23" s="45"/>
      <c r="B23" s="49" t="s">
        <v>119</v>
      </c>
      <c r="C23" s="54" t="str">
        <f aca="false">C3</f>
        <v>31.12.2023</v>
      </c>
      <c r="D23" s="54"/>
      <c r="E23" s="104" t="n">
        <v>45657</v>
      </c>
    </row>
    <row r="24" customFormat="false" ht="27" hidden="false" customHeight="true" outlineLevel="0" collapsed="false">
      <c r="A24" s="21"/>
      <c r="B24" s="21"/>
      <c r="C24" s="26" t="s">
        <v>13</v>
      </c>
      <c r="D24" s="27"/>
      <c r="E24" s="26" t="s">
        <v>13</v>
      </c>
    </row>
    <row r="25" customFormat="false" ht="27" hidden="false" customHeight="true" outlineLevel="0" collapsed="false">
      <c r="A25" s="21" t="s">
        <v>57</v>
      </c>
      <c r="B25" s="21" t="s">
        <v>91</v>
      </c>
      <c r="C25" s="106" t="n">
        <f aca="false">174+42664.53</f>
        <v>42838.53</v>
      </c>
      <c r="D25" s="19"/>
      <c r="E25" s="106" t="n">
        <v>47971.29</v>
      </c>
    </row>
    <row r="26" customFormat="false" ht="27" hidden="false" customHeight="true" outlineLevel="0" collapsed="false">
      <c r="A26" s="21" t="s">
        <v>59</v>
      </c>
      <c r="B26" s="79" t="s">
        <v>125</v>
      </c>
      <c r="C26" s="106" t="n">
        <v>0</v>
      </c>
      <c r="D26" s="19"/>
      <c r="E26" s="106" t="n">
        <v>0</v>
      </c>
    </row>
    <row r="27" customFormat="false" ht="27" hidden="false" customHeight="true" outlineLevel="0" collapsed="false">
      <c r="A27" s="21" t="s">
        <v>61</v>
      </c>
      <c r="B27" s="21" t="s">
        <v>93</v>
      </c>
      <c r="C27" s="106" t="n">
        <v>75.44</v>
      </c>
      <c r="D27" s="19"/>
      <c r="E27" s="106" t="n">
        <v>73.2</v>
      </c>
    </row>
    <row r="28" customFormat="false" ht="27" hidden="false" customHeight="true" outlineLevel="0" collapsed="false">
      <c r="A28" s="21" t="s">
        <v>63</v>
      </c>
      <c r="B28" s="21" t="s">
        <v>94</v>
      </c>
      <c r="C28" s="106" t="n">
        <v>7970.1</v>
      </c>
      <c r="D28" s="19"/>
      <c r="E28" s="106" t="n">
        <v>8858.92</v>
      </c>
    </row>
    <row r="29" customFormat="false" ht="27" hidden="false" customHeight="true" outlineLevel="0" collapsed="false">
      <c r="A29" s="21" t="s">
        <v>65</v>
      </c>
      <c r="B29" s="21" t="s">
        <v>95</v>
      </c>
      <c r="C29" s="106" t="n">
        <v>0</v>
      </c>
      <c r="D29" s="19"/>
      <c r="E29" s="106" t="n">
        <v>0</v>
      </c>
    </row>
    <row r="30" customFormat="false" ht="27" hidden="false" customHeight="true" outlineLevel="0" collapsed="false">
      <c r="A30" s="21" t="s">
        <v>67</v>
      </c>
      <c r="B30" s="21" t="s">
        <v>96</v>
      </c>
      <c r="C30" s="106" t="n">
        <v>0</v>
      </c>
      <c r="D30" s="19"/>
      <c r="E30" s="106" t="n">
        <v>3293.74</v>
      </c>
    </row>
    <row r="31" customFormat="false" ht="27" hidden="false" customHeight="true" outlineLevel="0" collapsed="false">
      <c r="A31" s="21" t="s">
        <v>69</v>
      </c>
      <c r="B31" s="21" t="s">
        <v>97</v>
      </c>
      <c r="C31" s="106" t="n">
        <v>2304.63</v>
      </c>
      <c r="D31" s="19"/>
      <c r="E31" s="106" t="n">
        <v>2043.18</v>
      </c>
    </row>
    <row r="32" customFormat="false" ht="27" hidden="false" customHeight="true" outlineLevel="0" collapsed="false">
      <c r="A32" s="21" t="s">
        <v>71</v>
      </c>
      <c r="B32" s="21" t="s">
        <v>98</v>
      </c>
      <c r="C32" s="106" t="n">
        <v>0</v>
      </c>
      <c r="D32" s="19"/>
      <c r="E32" s="106" t="n">
        <v>0</v>
      </c>
    </row>
    <row r="33" customFormat="false" ht="27" hidden="false" customHeight="true" outlineLevel="0" collapsed="false">
      <c r="A33" s="21" t="s">
        <v>73</v>
      </c>
      <c r="B33" s="21" t="s">
        <v>99</v>
      </c>
      <c r="C33" s="106" t="n">
        <v>720</v>
      </c>
      <c r="D33" s="19"/>
      <c r="E33" s="106" t="n">
        <v>130.32</v>
      </c>
    </row>
    <row r="34" customFormat="false" ht="27" hidden="false" customHeight="true" outlineLevel="0" collapsed="false">
      <c r="A34" s="21" t="s">
        <v>75</v>
      </c>
      <c r="B34" s="21" t="s">
        <v>100</v>
      </c>
      <c r="C34" s="106" t="n">
        <v>79.65</v>
      </c>
      <c r="D34" s="19"/>
      <c r="E34" s="106" t="n">
        <v>271.15</v>
      </c>
    </row>
    <row r="35" customFormat="false" ht="27" hidden="false" customHeight="true" outlineLevel="0" collapsed="false">
      <c r="A35" s="21" t="s">
        <v>77</v>
      </c>
      <c r="B35" s="21" t="s">
        <v>101</v>
      </c>
      <c r="C35" s="106" t="n">
        <v>0</v>
      </c>
      <c r="D35" s="19"/>
      <c r="E35" s="106" t="n">
        <v>0</v>
      </c>
    </row>
    <row r="36" customFormat="false" ht="27" hidden="false" customHeight="true" outlineLevel="0" collapsed="false">
      <c r="A36" s="21" t="s">
        <v>79</v>
      </c>
      <c r="B36" s="21" t="s">
        <v>102</v>
      </c>
      <c r="C36" s="106" t="n">
        <v>0</v>
      </c>
      <c r="D36" s="19"/>
      <c r="E36" s="106" t="n">
        <v>0</v>
      </c>
    </row>
    <row r="37" customFormat="false" ht="27" hidden="false" customHeight="true" outlineLevel="0" collapsed="false">
      <c r="A37" s="21" t="s">
        <v>81</v>
      </c>
      <c r="B37" s="21" t="s">
        <v>103</v>
      </c>
      <c r="C37" s="106" t="n">
        <v>0</v>
      </c>
      <c r="D37" s="19"/>
      <c r="E37" s="106" t="n">
        <v>0</v>
      </c>
    </row>
    <row r="38" customFormat="false" ht="27" hidden="false" customHeight="true" outlineLevel="0" collapsed="false">
      <c r="A38" s="21" t="s">
        <v>83</v>
      </c>
      <c r="B38" s="43" t="s">
        <v>104</v>
      </c>
      <c r="C38" s="106" t="n">
        <v>0</v>
      </c>
      <c r="D38" s="19"/>
      <c r="E38" s="106" t="n">
        <v>0</v>
      </c>
    </row>
    <row r="39" customFormat="false" ht="27" hidden="false" customHeight="true" outlineLevel="0" collapsed="false">
      <c r="A39" s="21" t="s">
        <v>85</v>
      </c>
      <c r="B39" s="21" t="s">
        <v>105</v>
      </c>
      <c r="C39" s="106" t="n">
        <v>0</v>
      </c>
      <c r="D39" s="19"/>
      <c r="E39" s="106" t="n">
        <v>0</v>
      </c>
    </row>
    <row r="40" customFormat="false" ht="27" hidden="false" customHeight="true" outlineLevel="0" collapsed="false">
      <c r="A40" s="21" t="s">
        <v>87</v>
      </c>
      <c r="B40" s="21" t="s">
        <v>117</v>
      </c>
      <c r="C40" s="106" t="n">
        <v>0</v>
      </c>
      <c r="D40" s="19"/>
      <c r="E40" s="106" t="n">
        <v>0</v>
      </c>
    </row>
    <row r="41" customFormat="false" ht="27" hidden="false" customHeight="true" outlineLevel="0" collapsed="false">
      <c r="A41" s="21" t="s">
        <v>107</v>
      </c>
      <c r="B41" s="43" t="s">
        <v>108</v>
      </c>
      <c r="C41" s="106" t="n">
        <v>0</v>
      </c>
      <c r="D41" s="19"/>
      <c r="E41" s="106" t="n">
        <v>0</v>
      </c>
    </row>
    <row r="42" customFormat="false" ht="27" hidden="false" customHeight="true" outlineLevel="0" collapsed="false">
      <c r="A42" s="21" t="s">
        <v>109</v>
      </c>
      <c r="B42" s="30" t="s">
        <v>110</v>
      </c>
      <c r="C42" s="106" t="n">
        <v>3030.89</v>
      </c>
      <c r="D42" s="19"/>
      <c r="E42" s="106" t="n">
        <v>3109.63</v>
      </c>
    </row>
    <row r="43" customFormat="false" ht="27" hidden="false" customHeight="true" outlineLevel="0" collapsed="false">
      <c r="A43" s="21"/>
      <c r="B43" s="49" t="s">
        <v>111</v>
      </c>
      <c r="C43" s="58" t="n">
        <f aca="false">SUM(C25:C42)</f>
        <v>57019.24</v>
      </c>
      <c r="D43" s="61"/>
      <c r="E43" s="58" t="n">
        <f aca="false">SUM(E25:E42)</f>
        <v>65751.43</v>
      </c>
    </row>
    <row r="44" customFormat="false" ht="9.75" hidden="false" customHeight="true" outlineLevel="0" collapsed="false">
      <c r="A44" s="21"/>
      <c r="B44" s="49"/>
      <c r="C44" s="59"/>
      <c r="D44" s="61"/>
      <c r="E44" s="59"/>
    </row>
    <row r="45" customFormat="false" ht="27" hidden="false" customHeight="true" outlineLevel="0" collapsed="false">
      <c r="A45" s="21"/>
      <c r="B45" s="49" t="s">
        <v>112</v>
      </c>
      <c r="C45" s="62" t="n">
        <f aca="false">+C21-C43</f>
        <v>15995.76</v>
      </c>
      <c r="D45" s="59"/>
      <c r="E45" s="62" t="n">
        <f aca="false">+E21-E43</f>
        <v>12743.57</v>
      </c>
    </row>
    <row r="46" customFormat="false" ht="27" hidden="false" customHeight="true" outlineLevel="0" collapsed="false">
      <c r="A46" s="14"/>
      <c r="B46" s="14"/>
      <c r="C46" s="15"/>
      <c r="D46" s="15"/>
      <c r="E46" s="19"/>
    </row>
    <row r="47" customFormat="false" ht="27" hidden="false" customHeight="true" outlineLevel="0" collapsed="false">
      <c r="A47" s="17"/>
      <c r="B47" s="17"/>
      <c r="C47" s="17"/>
      <c r="D47" s="17"/>
      <c r="E47" s="17"/>
      <c r="F47" s="17"/>
      <c r="G47" s="17"/>
      <c r="H47" s="17"/>
      <c r="I47" s="17"/>
    </row>
    <row r="48" customFormat="false" ht="27" hidden="false" customHeight="true" outlineLevel="0" collapsed="false">
      <c r="A48" s="17"/>
      <c r="B48" s="17"/>
      <c r="C48" s="17"/>
      <c r="D48" s="17"/>
      <c r="E48" s="17"/>
      <c r="F48" s="17"/>
      <c r="G48" s="17"/>
      <c r="H48" s="17"/>
      <c r="I48" s="17"/>
    </row>
    <row r="49" customFormat="false" ht="27" hidden="false" customHeight="true" outlineLevel="0" collapsed="false">
      <c r="A49" s="14"/>
      <c r="B49" s="14"/>
      <c r="C49" s="14"/>
      <c r="D49" s="14"/>
      <c r="E49" s="14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A2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A40" activeCellId="0" sqref="A40"/>
    </sheetView>
  </sheetViews>
  <sheetFormatPr defaultColWidth="10.93359375" defaultRowHeight="14.25" zeroHeight="false" outlineLevelRow="0" outlineLevelCol="0"/>
  <cols>
    <col collapsed="false" customWidth="true" hidden="false" outlineLevel="0" max="1" min="1" style="1" width="82.63"/>
    <col collapsed="false" customWidth="true" hidden="false" outlineLevel="0" max="255" min="2" style="1" width="8.73"/>
    <col collapsed="false" customWidth="false" hidden="false" outlineLevel="0" max="1024" min="256" style="1" width="10.91"/>
  </cols>
  <sheetData>
    <row r="2" customFormat="false" ht="14.25" hidden="false" customHeight="false" outlineLevel="0" collapsed="false">
      <c r="A2" s="7"/>
    </row>
    <row r="13" customFormat="false" ht="17.25" hidden="false" customHeight="false" outlineLevel="0" collapsed="false">
      <c r="A13" s="10" t="s">
        <v>8</v>
      </c>
    </row>
    <row r="14" customFormat="false" ht="18" hidden="false" customHeight="false" outlineLevel="0" collapsed="false">
      <c r="A14" s="11"/>
    </row>
    <row r="15" customFormat="false" ht="17.25" hidden="false" customHeight="false" outlineLevel="0" collapsed="false">
      <c r="A15" s="12" t="s">
        <v>9</v>
      </c>
    </row>
    <row r="16" customFormat="false" ht="18" hidden="false" customHeight="false" outlineLevel="0" collapsed="false">
      <c r="A16" s="11"/>
    </row>
    <row r="18" customFormat="false" ht="14.25" hidden="false" customHeight="false" outlineLevel="0" collapsed="false">
      <c r="A18" s="13"/>
    </row>
    <row r="23" customFormat="false" ht="14.25" hidden="false" customHeight="false" outlineLevel="0" collapsed="false">
      <c r="A23" s="7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3333"/>
    <pageSetUpPr fitToPage="true"/>
  </sheetPr>
  <dimension ref="A1:E49"/>
  <sheetViews>
    <sheetView showFormulas="false" showGridLines="true" showRowColHeaders="true" showZeros="true" rightToLeft="false" tabSelected="false" showOutlineSymbols="true" defaultGridColor="true" view="pageBreakPreview" topLeftCell="A34" colorId="64" zoomScale="100" zoomScaleNormal="66" zoomScalePageLayoutView="100" workbookViewId="0">
      <selection pane="topLeft" activeCell="A36" activeCellId="0" sqref="A36"/>
    </sheetView>
  </sheetViews>
  <sheetFormatPr defaultColWidth="10.93359375" defaultRowHeight="27" zeroHeight="false" outlineLevelRow="0" outlineLevelCol="0"/>
  <cols>
    <col collapsed="false" customWidth="true" hidden="false" outlineLevel="0" max="1" min="1" style="64" width="3.63"/>
    <col collapsed="false" customWidth="true" hidden="false" outlineLevel="0" max="2" min="2" style="64" width="96.63"/>
    <col collapsed="false" customWidth="true" hidden="false" outlineLevel="0" max="3" min="3" style="64" width="15.63"/>
    <col collapsed="false" customWidth="true" hidden="false" outlineLevel="0" max="4" min="4" style="64" width="4.63"/>
    <col collapsed="false" customWidth="true" hidden="false" outlineLevel="0" max="5" min="5" style="64" width="15.63"/>
    <col collapsed="false" customWidth="true" hidden="false" outlineLevel="0" max="6" min="6" style="64" width="3.9"/>
    <col collapsed="false" customWidth="true" hidden="false" outlineLevel="0" max="7" min="7" style="64" width="14.09"/>
    <col collapsed="false" customWidth="true" hidden="false" outlineLevel="0" max="8" min="8" style="64" width="3.9"/>
    <col collapsed="false" customWidth="true" hidden="false" outlineLevel="0" max="256" min="9" style="64" width="8.73"/>
    <col collapsed="false" customWidth="false" hidden="false" outlineLevel="0" max="1024" min="257" style="64" width="10.91"/>
  </cols>
  <sheetData>
    <row r="1" customFormat="false" ht="27" hidden="false" customHeight="true" outlineLevel="0" collapsed="false">
      <c r="B1" s="53" t="s">
        <v>149</v>
      </c>
      <c r="C1" s="21"/>
      <c r="D1" s="21"/>
      <c r="E1" s="21"/>
    </row>
    <row r="2" customFormat="false" ht="27" hidden="false" customHeight="true" outlineLevel="0" collapsed="false">
      <c r="A2" s="21"/>
      <c r="B2" s="21"/>
      <c r="C2" s="21"/>
      <c r="D2" s="21"/>
      <c r="E2" s="21"/>
    </row>
    <row r="3" customFormat="false" ht="27" hidden="false" customHeight="true" outlineLevel="0" collapsed="false">
      <c r="A3" s="21"/>
      <c r="B3" s="49" t="s">
        <v>56</v>
      </c>
      <c r="C3" s="54" t="s">
        <v>11</v>
      </c>
      <c r="D3" s="49"/>
      <c r="E3" s="104" t="n">
        <v>45657</v>
      </c>
    </row>
    <row r="4" customFormat="false" ht="27" hidden="false" customHeight="true" outlineLevel="0" collapsed="false">
      <c r="A4" s="21"/>
      <c r="B4" s="21"/>
      <c r="C4" s="56" t="s">
        <v>13</v>
      </c>
      <c r="D4" s="32"/>
      <c r="E4" s="56" t="s">
        <v>13</v>
      </c>
    </row>
    <row r="5" customFormat="false" ht="27" hidden="false" customHeight="true" outlineLevel="0" collapsed="false">
      <c r="A5" s="21" t="s">
        <v>57</v>
      </c>
      <c r="B5" s="21" t="s">
        <v>58</v>
      </c>
      <c r="C5" s="106" t="n">
        <v>0</v>
      </c>
      <c r="D5" s="19"/>
      <c r="E5" s="106" t="n">
        <v>0</v>
      </c>
    </row>
    <row r="6" customFormat="false" ht="27" hidden="false" customHeight="true" outlineLevel="0" collapsed="false">
      <c r="A6" s="21" t="s">
        <v>59</v>
      </c>
      <c r="B6" s="21" t="s">
        <v>60</v>
      </c>
      <c r="C6" s="106" t="n">
        <v>120</v>
      </c>
      <c r="D6" s="19"/>
      <c r="E6" s="106" t="n">
        <v>90</v>
      </c>
    </row>
    <row r="7" customFormat="false" ht="27" hidden="false" customHeight="true" outlineLevel="0" collapsed="false">
      <c r="A7" s="21" t="s">
        <v>61</v>
      </c>
      <c r="B7" s="21" t="s">
        <v>62</v>
      </c>
      <c r="C7" s="106" t="n">
        <v>0</v>
      </c>
      <c r="D7" s="19"/>
      <c r="E7" s="106" t="n">
        <v>0</v>
      </c>
    </row>
    <row r="8" customFormat="false" ht="27" hidden="false" customHeight="true" outlineLevel="0" collapsed="false">
      <c r="A8" s="21" t="s">
        <v>63</v>
      </c>
      <c r="B8" s="21" t="s">
        <v>64</v>
      </c>
      <c r="C8" s="106" t="n">
        <v>0</v>
      </c>
      <c r="D8" s="19"/>
      <c r="E8" s="106" t="n">
        <v>0</v>
      </c>
    </row>
    <row r="9" customFormat="false" ht="27" hidden="false" customHeight="true" outlineLevel="0" collapsed="false">
      <c r="A9" s="21" t="s">
        <v>65</v>
      </c>
      <c r="B9" s="21" t="s">
        <v>66</v>
      </c>
      <c r="C9" s="106" t="n">
        <v>0</v>
      </c>
      <c r="D9" s="19"/>
      <c r="E9" s="106" t="n">
        <v>0</v>
      </c>
    </row>
    <row r="10" customFormat="false" ht="27" hidden="false" customHeight="true" outlineLevel="0" collapsed="false">
      <c r="A10" s="21" t="s">
        <v>67</v>
      </c>
      <c r="B10" s="21" t="s">
        <v>68</v>
      </c>
      <c r="C10" s="106" t="n">
        <v>0</v>
      </c>
      <c r="D10" s="19"/>
      <c r="E10" s="106" t="n">
        <v>0</v>
      </c>
    </row>
    <row r="11" customFormat="false" ht="27" hidden="false" customHeight="true" outlineLevel="0" collapsed="false">
      <c r="A11" s="21" t="s">
        <v>69</v>
      </c>
      <c r="B11" s="21" t="s">
        <v>70</v>
      </c>
      <c r="C11" s="106" t="n">
        <v>0</v>
      </c>
      <c r="D11" s="19"/>
      <c r="E11" s="106" t="n">
        <v>0</v>
      </c>
    </row>
    <row r="12" customFormat="false" ht="27" hidden="false" customHeight="true" outlineLevel="0" collapsed="false">
      <c r="A12" s="21" t="s">
        <v>71</v>
      </c>
      <c r="B12" s="21" t="s">
        <v>72</v>
      </c>
      <c r="C12" s="106" t="n">
        <v>0</v>
      </c>
      <c r="D12" s="19"/>
      <c r="E12" s="106" t="n">
        <v>0</v>
      </c>
    </row>
    <row r="13" customFormat="false" ht="27" hidden="false" customHeight="true" outlineLevel="0" collapsed="false">
      <c r="A13" s="21" t="s">
        <v>73</v>
      </c>
      <c r="B13" s="30" t="s">
        <v>74</v>
      </c>
      <c r="C13" s="106" t="n">
        <v>0</v>
      </c>
      <c r="D13" s="19"/>
      <c r="E13" s="106" t="n">
        <v>0</v>
      </c>
    </row>
    <row r="14" customFormat="false" ht="27" hidden="false" customHeight="true" outlineLevel="0" collapsed="false">
      <c r="A14" s="21" t="s">
        <v>75</v>
      </c>
      <c r="B14" s="21" t="s">
        <v>76</v>
      </c>
      <c r="C14" s="106" t="n">
        <v>0</v>
      </c>
      <c r="D14" s="19"/>
      <c r="E14" s="106" t="n">
        <v>0</v>
      </c>
    </row>
    <row r="15" customFormat="false" ht="27" hidden="false" customHeight="true" outlineLevel="0" collapsed="false">
      <c r="A15" s="21" t="s">
        <v>77</v>
      </c>
      <c r="B15" s="30" t="s">
        <v>78</v>
      </c>
      <c r="C15" s="106" t="n">
        <v>0</v>
      </c>
      <c r="D15" s="19"/>
      <c r="E15" s="106" t="n">
        <v>0</v>
      </c>
    </row>
    <row r="16" customFormat="false" ht="27" hidden="false" customHeight="true" outlineLevel="0" collapsed="false">
      <c r="A16" s="21" t="s">
        <v>79</v>
      </c>
      <c r="B16" s="30" t="s">
        <v>80</v>
      </c>
      <c r="C16" s="106" t="n">
        <v>0</v>
      </c>
      <c r="D16" s="19"/>
      <c r="E16" s="106" t="n">
        <v>0</v>
      </c>
    </row>
    <row r="17" customFormat="false" ht="27" hidden="false" customHeight="true" outlineLevel="0" collapsed="false">
      <c r="A17" s="21" t="s">
        <v>81</v>
      </c>
      <c r="B17" s="30" t="s">
        <v>82</v>
      </c>
      <c r="C17" s="106" t="n">
        <v>0</v>
      </c>
      <c r="D17" s="19"/>
      <c r="E17" s="106" t="n">
        <v>0</v>
      </c>
    </row>
    <row r="18" customFormat="false" ht="27" hidden="false" customHeight="true" outlineLevel="0" collapsed="false">
      <c r="A18" s="21" t="s">
        <v>83</v>
      </c>
      <c r="B18" s="30" t="s">
        <v>84</v>
      </c>
      <c r="C18" s="106" t="n">
        <v>0</v>
      </c>
      <c r="D18" s="19"/>
      <c r="E18" s="106" t="n">
        <v>0</v>
      </c>
    </row>
    <row r="19" customFormat="false" ht="27" hidden="false" customHeight="true" outlineLevel="0" collapsed="false">
      <c r="A19" s="21" t="s">
        <v>85</v>
      </c>
      <c r="B19" s="30" t="s">
        <v>86</v>
      </c>
      <c r="C19" s="106" t="n">
        <v>0</v>
      </c>
      <c r="D19" s="19"/>
      <c r="E19" s="106" t="n">
        <v>30</v>
      </c>
    </row>
    <row r="20" customFormat="false" ht="27" hidden="false" customHeight="true" outlineLevel="0" collapsed="false">
      <c r="A20" s="21" t="s">
        <v>87</v>
      </c>
      <c r="B20" s="30" t="s">
        <v>88</v>
      </c>
      <c r="C20" s="106" t="n">
        <v>0</v>
      </c>
      <c r="D20" s="19"/>
      <c r="E20" s="106" t="n">
        <v>0</v>
      </c>
    </row>
    <row r="21" customFormat="false" ht="27" hidden="false" customHeight="true" outlineLevel="0" collapsed="false">
      <c r="A21" s="21"/>
      <c r="B21" s="49" t="s">
        <v>89</v>
      </c>
      <c r="C21" s="58" t="n">
        <f aca="false">SUM(C5:C20)</f>
        <v>120</v>
      </c>
      <c r="D21" s="59"/>
      <c r="E21" s="58" t="n">
        <f aca="false">SUM(E5:E20)</f>
        <v>120</v>
      </c>
    </row>
    <row r="22" customFormat="false" ht="27" hidden="false" customHeight="true" outlineLevel="0" collapsed="false">
      <c r="A22" s="21"/>
      <c r="B22" s="49"/>
      <c r="C22" s="59"/>
      <c r="D22" s="59"/>
      <c r="E22" s="21"/>
    </row>
    <row r="23" customFormat="false" ht="27" hidden="false" customHeight="true" outlineLevel="0" collapsed="false">
      <c r="A23" s="45"/>
      <c r="B23" s="49" t="s">
        <v>119</v>
      </c>
      <c r="C23" s="54" t="str">
        <f aca="false">C3</f>
        <v>31.12.2023</v>
      </c>
      <c r="D23" s="54"/>
      <c r="E23" s="104" t="n">
        <v>45657</v>
      </c>
    </row>
    <row r="24" customFormat="false" ht="27" hidden="false" customHeight="true" outlineLevel="0" collapsed="false">
      <c r="A24" s="21"/>
      <c r="B24" s="21"/>
      <c r="C24" s="26" t="s">
        <v>13</v>
      </c>
      <c r="D24" s="27"/>
      <c r="E24" s="26" t="s">
        <v>13</v>
      </c>
    </row>
    <row r="25" customFormat="false" ht="27" hidden="false" customHeight="true" outlineLevel="0" collapsed="false">
      <c r="A25" s="21" t="s">
        <v>57</v>
      </c>
      <c r="B25" s="21" t="s">
        <v>91</v>
      </c>
      <c r="C25" s="106" t="n">
        <v>0</v>
      </c>
      <c r="D25" s="19"/>
      <c r="E25" s="106" t="n">
        <v>0</v>
      </c>
    </row>
    <row r="26" customFormat="false" ht="27" hidden="false" customHeight="true" outlineLevel="0" collapsed="false">
      <c r="A26" s="21" t="s">
        <v>59</v>
      </c>
      <c r="B26" s="79" t="s">
        <v>125</v>
      </c>
      <c r="C26" s="106" t="n">
        <v>26.75</v>
      </c>
      <c r="D26" s="19"/>
      <c r="E26" s="106" t="n">
        <v>0</v>
      </c>
    </row>
    <row r="27" customFormat="false" ht="27" hidden="false" customHeight="true" outlineLevel="0" collapsed="false">
      <c r="A27" s="21" t="s">
        <v>61</v>
      </c>
      <c r="B27" s="21" t="s">
        <v>93</v>
      </c>
      <c r="C27" s="106" t="n">
        <v>158.9</v>
      </c>
      <c r="D27" s="19"/>
      <c r="E27" s="106" t="n">
        <v>164.73</v>
      </c>
    </row>
    <row r="28" customFormat="false" ht="27" hidden="false" customHeight="true" outlineLevel="0" collapsed="false">
      <c r="A28" s="21" t="s">
        <v>63</v>
      </c>
      <c r="B28" s="21" t="s">
        <v>94</v>
      </c>
      <c r="C28" s="106" t="n">
        <v>0</v>
      </c>
      <c r="D28" s="19"/>
      <c r="E28" s="106" t="n">
        <v>0</v>
      </c>
    </row>
    <row r="29" customFormat="false" ht="27" hidden="false" customHeight="true" outlineLevel="0" collapsed="false">
      <c r="A29" s="21" t="s">
        <v>65</v>
      </c>
      <c r="B29" s="21" t="s">
        <v>95</v>
      </c>
      <c r="C29" s="106" t="n">
        <v>0</v>
      </c>
      <c r="D29" s="19"/>
      <c r="E29" s="106" t="n">
        <v>0</v>
      </c>
    </row>
    <row r="30" customFormat="false" ht="27" hidden="false" customHeight="true" outlineLevel="0" collapsed="false">
      <c r="A30" s="21" t="s">
        <v>67</v>
      </c>
      <c r="B30" s="21" t="s">
        <v>96</v>
      </c>
      <c r="C30" s="106" t="n">
        <v>0</v>
      </c>
      <c r="D30" s="19"/>
      <c r="E30" s="106" t="n">
        <v>0</v>
      </c>
    </row>
    <row r="31" customFormat="false" ht="27" hidden="false" customHeight="true" outlineLevel="0" collapsed="false">
      <c r="A31" s="21" t="s">
        <v>69</v>
      </c>
      <c r="B31" s="21" t="s">
        <v>97</v>
      </c>
      <c r="C31" s="106" t="n">
        <v>104</v>
      </c>
      <c r="D31" s="19"/>
      <c r="E31" s="106" t="n">
        <v>17.84</v>
      </c>
    </row>
    <row r="32" customFormat="false" ht="27" hidden="false" customHeight="true" outlineLevel="0" collapsed="false">
      <c r="A32" s="21" t="s">
        <v>71</v>
      </c>
      <c r="B32" s="21" t="s">
        <v>98</v>
      </c>
      <c r="C32" s="106" t="n">
        <v>0</v>
      </c>
      <c r="D32" s="19"/>
      <c r="E32" s="106" t="n">
        <v>0</v>
      </c>
    </row>
    <row r="33" customFormat="false" ht="27" hidden="false" customHeight="true" outlineLevel="0" collapsed="false">
      <c r="A33" s="21" t="s">
        <v>73</v>
      </c>
      <c r="B33" s="21" t="s">
        <v>99</v>
      </c>
      <c r="C33" s="106" t="n">
        <v>0</v>
      </c>
      <c r="D33" s="19"/>
      <c r="E33" s="106" t="n">
        <v>0</v>
      </c>
    </row>
    <row r="34" customFormat="false" ht="27" hidden="false" customHeight="true" outlineLevel="0" collapsed="false">
      <c r="A34" s="21" t="s">
        <v>75</v>
      </c>
      <c r="B34" s="21" t="s">
        <v>100</v>
      </c>
      <c r="C34" s="106" t="n">
        <v>0</v>
      </c>
      <c r="D34" s="19"/>
      <c r="E34" s="106" t="n">
        <v>0</v>
      </c>
    </row>
    <row r="35" customFormat="false" ht="27" hidden="false" customHeight="true" outlineLevel="0" collapsed="false">
      <c r="A35" s="21" t="s">
        <v>77</v>
      </c>
      <c r="B35" s="21" t="s">
        <v>101</v>
      </c>
      <c r="C35" s="106" t="n">
        <v>0</v>
      </c>
      <c r="D35" s="19"/>
      <c r="E35" s="106" t="n">
        <v>0</v>
      </c>
    </row>
    <row r="36" customFormat="false" ht="27" hidden="false" customHeight="true" outlineLevel="0" collapsed="false">
      <c r="A36" s="21" t="s">
        <v>79</v>
      </c>
      <c r="B36" s="21" t="s">
        <v>102</v>
      </c>
      <c r="C36" s="106" t="n">
        <v>0</v>
      </c>
      <c r="D36" s="19"/>
      <c r="E36" s="106" t="n">
        <v>0</v>
      </c>
    </row>
    <row r="37" customFormat="false" ht="27" hidden="false" customHeight="true" outlineLevel="0" collapsed="false">
      <c r="A37" s="21" t="s">
        <v>81</v>
      </c>
      <c r="B37" s="21" t="s">
        <v>103</v>
      </c>
      <c r="C37" s="106" t="n">
        <v>0</v>
      </c>
      <c r="D37" s="19"/>
      <c r="E37" s="106" t="n">
        <v>0</v>
      </c>
    </row>
    <row r="38" customFormat="false" ht="27" hidden="false" customHeight="true" outlineLevel="0" collapsed="false">
      <c r="A38" s="21" t="s">
        <v>83</v>
      </c>
      <c r="B38" s="43" t="s">
        <v>104</v>
      </c>
      <c r="C38" s="106" t="n">
        <v>0</v>
      </c>
      <c r="D38" s="19"/>
      <c r="E38" s="106" t="n">
        <v>0</v>
      </c>
    </row>
    <row r="39" customFormat="false" ht="27" hidden="false" customHeight="true" outlineLevel="0" collapsed="false">
      <c r="A39" s="21" t="s">
        <v>85</v>
      </c>
      <c r="B39" s="21" t="s">
        <v>105</v>
      </c>
      <c r="C39" s="106" t="n">
        <v>0</v>
      </c>
      <c r="D39" s="19"/>
      <c r="E39" s="106" t="n">
        <v>0</v>
      </c>
    </row>
    <row r="40" customFormat="false" ht="27" hidden="false" customHeight="true" outlineLevel="0" collapsed="false">
      <c r="A40" s="21" t="s">
        <v>87</v>
      </c>
      <c r="B40" s="21" t="s">
        <v>117</v>
      </c>
      <c r="C40" s="106" t="n">
        <v>0</v>
      </c>
      <c r="D40" s="19"/>
      <c r="E40" s="106" t="n">
        <v>0</v>
      </c>
    </row>
    <row r="41" customFormat="false" ht="27" hidden="false" customHeight="true" outlineLevel="0" collapsed="false">
      <c r="A41" s="21" t="s">
        <v>107</v>
      </c>
      <c r="B41" s="43" t="s">
        <v>108</v>
      </c>
      <c r="C41" s="106" t="n">
        <v>0</v>
      </c>
      <c r="D41" s="19"/>
      <c r="E41" s="106" t="n">
        <v>0</v>
      </c>
    </row>
    <row r="42" customFormat="false" ht="27" hidden="false" customHeight="true" outlineLevel="0" collapsed="false">
      <c r="A42" s="21" t="s">
        <v>109</v>
      </c>
      <c r="B42" s="30" t="s">
        <v>110</v>
      </c>
      <c r="C42" s="106" t="n">
        <v>0</v>
      </c>
      <c r="D42" s="19"/>
      <c r="E42" s="106" t="n">
        <v>0</v>
      </c>
    </row>
    <row r="43" customFormat="false" ht="27" hidden="false" customHeight="true" outlineLevel="0" collapsed="false">
      <c r="A43" s="21"/>
      <c r="B43" s="49" t="s">
        <v>111</v>
      </c>
      <c r="C43" s="58" t="n">
        <f aca="false">SUM(C25:C42)</f>
        <v>289.65</v>
      </c>
      <c r="D43" s="61"/>
      <c r="E43" s="58" t="n">
        <f aca="false">SUM(E25:E42)</f>
        <v>182.57</v>
      </c>
    </row>
    <row r="44" customFormat="false" ht="9.75" hidden="false" customHeight="true" outlineLevel="0" collapsed="false">
      <c r="A44" s="21"/>
      <c r="B44" s="49"/>
      <c r="C44" s="59"/>
      <c r="D44" s="61"/>
      <c r="E44" s="59"/>
    </row>
    <row r="45" customFormat="false" ht="27" hidden="false" customHeight="true" outlineLevel="0" collapsed="false">
      <c r="A45" s="21"/>
      <c r="B45" s="49" t="s">
        <v>112</v>
      </c>
      <c r="C45" s="62" t="n">
        <f aca="false">+C21-C43</f>
        <v>-169.65</v>
      </c>
      <c r="D45" s="59"/>
      <c r="E45" s="62" t="n">
        <f aca="false">+E21-E43</f>
        <v>-62.57</v>
      </c>
    </row>
    <row r="46" customFormat="false" ht="27" hidden="false" customHeight="true" outlineLevel="0" collapsed="false">
      <c r="A46" s="14"/>
      <c r="B46" s="14"/>
      <c r="C46" s="15"/>
      <c r="D46" s="15"/>
      <c r="E46" s="17"/>
    </row>
    <row r="47" customFormat="false" ht="27" hidden="false" customHeight="true" outlineLevel="0" collapsed="false">
      <c r="A47" s="14"/>
      <c r="B47" s="14"/>
      <c r="C47" s="14"/>
      <c r="D47" s="14"/>
      <c r="E47" s="17"/>
    </row>
    <row r="48" customFormat="false" ht="27" hidden="false" customHeight="true" outlineLevel="0" collapsed="false">
      <c r="A48" s="14"/>
      <c r="B48" s="14"/>
      <c r="C48" s="14"/>
      <c r="D48" s="14"/>
      <c r="E48" s="17"/>
    </row>
    <row r="49" customFormat="false" ht="27" hidden="false" customHeight="true" outlineLevel="0" collapsed="false">
      <c r="A49" s="14"/>
      <c r="B49" s="14"/>
      <c r="C49" s="14"/>
      <c r="D49" s="14"/>
      <c r="E49" s="14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3333"/>
    <pageSetUpPr fitToPage="true"/>
  </sheetPr>
  <dimension ref="A1:E49"/>
  <sheetViews>
    <sheetView showFormulas="false" showGridLines="true" showRowColHeaders="true" showZeros="true" rightToLeft="false" tabSelected="false" showOutlineSymbols="true" defaultGridColor="true" view="pageBreakPreview" topLeftCell="A34" colorId="64" zoomScale="100" zoomScaleNormal="66" zoomScalePageLayoutView="100" workbookViewId="0">
      <selection pane="topLeft" activeCell="A36" activeCellId="0" sqref="A36"/>
    </sheetView>
  </sheetViews>
  <sheetFormatPr defaultColWidth="10.93359375" defaultRowHeight="27" zeroHeight="false" outlineLevelRow="0" outlineLevelCol="0"/>
  <cols>
    <col collapsed="false" customWidth="true" hidden="false" outlineLevel="0" max="1" min="1" style="64" width="3.63"/>
    <col collapsed="false" customWidth="true" hidden="false" outlineLevel="0" max="2" min="2" style="64" width="96.63"/>
    <col collapsed="false" customWidth="true" hidden="false" outlineLevel="0" max="3" min="3" style="64" width="15.63"/>
    <col collapsed="false" customWidth="true" hidden="false" outlineLevel="0" max="4" min="4" style="64" width="4.63"/>
    <col collapsed="false" customWidth="true" hidden="false" outlineLevel="0" max="5" min="5" style="64" width="15.63"/>
    <col collapsed="false" customWidth="true" hidden="false" outlineLevel="0" max="6" min="6" style="64" width="3.9"/>
    <col collapsed="false" customWidth="true" hidden="false" outlineLevel="0" max="7" min="7" style="64" width="14.09"/>
    <col collapsed="false" customWidth="true" hidden="false" outlineLevel="0" max="8" min="8" style="64" width="3.9"/>
    <col collapsed="false" customWidth="true" hidden="false" outlineLevel="0" max="256" min="9" style="64" width="8.73"/>
    <col collapsed="false" customWidth="false" hidden="false" outlineLevel="0" max="1024" min="257" style="64" width="10.91"/>
  </cols>
  <sheetData>
    <row r="1" customFormat="false" ht="27" hidden="false" customHeight="true" outlineLevel="0" collapsed="false">
      <c r="B1" s="53" t="s">
        <v>150</v>
      </c>
      <c r="C1" s="21"/>
      <c r="D1" s="21"/>
      <c r="E1" s="21"/>
    </row>
    <row r="2" customFormat="false" ht="27" hidden="false" customHeight="true" outlineLevel="0" collapsed="false">
      <c r="A2" s="21"/>
      <c r="B2" s="21"/>
      <c r="C2" s="21"/>
      <c r="D2" s="21"/>
      <c r="E2" s="21"/>
    </row>
    <row r="3" customFormat="false" ht="27" hidden="false" customHeight="true" outlineLevel="0" collapsed="false">
      <c r="A3" s="21"/>
      <c r="B3" s="49" t="s">
        <v>56</v>
      </c>
      <c r="C3" s="54" t="s">
        <v>11</v>
      </c>
      <c r="D3" s="49"/>
      <c r="E3" s="54" t="s">
        <v>12</v>
      </c>
    </row>
    <row r="4" customFormat="false" ht="27" hidden="false" customHeight="true" outlineLevel="0" collapsed="false">
      <c r="A4" s="21"/>
      <c r="B4" s="21"/>
      <c r="C4" s="56" t="s">
        <v>13</v>
      </c>
      <c r="D4" s="32"/>
      <c r="E4" s="56" t="s">
        <v>13</v>
      </c>
    </row>
    <row r="5" customFormat="false" ht="27" hidden="false" customHeight="true" outlineLevel="0" collapsed="false">
      <c r="A5" s="21" t="s">
        <v>57</v>
      </c>
      <c r="B5" s="21" t="s">
        <v>58</v>
      </c>
      <c r="C5" s="114" t="n">
        <v>0</v>
      </c>
      <c r="D5" s="19"/>
      <c r="E5" s="115" t="n">
        <v>0</v>
      </c>
    </row>
    <row r="6" customFormat="false" ht="27" hidden="false" customHeight="true" outlineLevel="0" collapsed="false">
      <c r="A6" s="21" t="s">
        <v>59</v>
      </c>
      <c r="B6" s="21" t="s">
        <v>60</v>
      </c>
      <c r="C6" s="114" t="n">
        <v>150</v>
      </c>
      <c r="D6" s="19"/>
      <c r="E6" s="115" t="n">
        <v>120</v>
      </c>
    </row>
    <row r="7" customFormat="false" ht="27" hidden="false" customHeight="true" outlineLevel="0" collapsed="false">
      <c r="A7" s="21" t="s">
        <v>61</v>
      </c>
      <c r="B7" s="21" t="s">
        <v>62</v>
      </c>
      <c r="C7" s="114" t="n">
        <v>380</v>
      </c>
      <c r="D7" s="19"/>
      <c r="E7" s="115" t="n">
        <v>155.6</v>
      </c>
    </row>
    <row r="8" customFormat="false" ht="27" hidden="false" customHeight="true" outlineLevel="0" collapsed="false">
      <c r="A8" s="21" t="s">
        <v>63</v>
      </c>
      <c r="B8" s="21" t="s">
        <v>64</v>
      </c>
      <c r="C8" s="114" t="n">
        <v>0</v>
      </c>
      <c r="D8" s="19"/>
      <c r="E8" s="115" t="n">
        <v>0</v>
      </c>
    </row>
    <row r="9" customFormat="false" ht="27" hidden="false" customHeight="true" outlineLevel="0" collapsed="false">
      <c r="A9" s="21" t="s">
        <v>65</v>
      </c>
      <c r="B9" s="21" t="s">
        <v>66</v>
      </c>
      <c r="C9" s="114" t="n">
        <v>0</v>
      </c>
      <c r="D9" s="19"/>
      <c r="E9" s="115" t="n">
        <v>0</v>
      </c>
    </row>
    <row r="10" customFormat="false" ht="27" hidden="false" customHeight="true" outlineLevel="0" collapsed="false">
      <c r="A10" s="21" t="s">
        <v>67</v>
      </c>
      <c r="B10" s="21" t="s">
        <v>68</v>
      </c>
      <c r="C10" s="114" t="n">
        <v>0</v>
      </c>
      <c r="D10" s="19"/>
      <c r="E10" s="115" t="n">
        <v>0</v>
      </c>
    </row>
    <row r="11" customFormat="false" ht="27" hidden="false" customHeight="true" outlineLevel="0" collapsed="false">
      <c r="A11" s="21" t="s">
        <v>69</v>
      </c>
      <c r="B11" s="21" t="s">
        <v>70</v>
      </c>
      <c r="C11" s="114" t="n">
        <v>0</v>
      </c>
      <c r="D11" s="19"/>
      <c r="E11" s="115" t="n">
        <v>0</v>
      </c>
    </row>
    <row r="12" customFormat="false" ht="27" hidden="false" customHeight="true" outlineLevel="0" collapsed="false">
      <c r="A12" s="21" t="s">
        <v>71</v>
      </c>
      <c r="B12" s="21" t="s">
        <v>72</v>
      </c>
      <c r="C12" s="114" t="n">
        <v>0</v>
      </c>
      <c r="D12" s="19"/>
      <c r="E12" s="115" t="n">
        <v>0</v>
      </c>
    </row>
    <row r="13" customFormat="false" ht="27" hidden="false" customHeight="true" outlineLevel="0" collapsed="false">
      <c r="A13" s="21" t="s">
        <v>73</v>
      </c>
      <c r="B13" s="30" t="s">
        <v>74</v>
      </c>
      <c r="C13" s="114" t="n">
        <v>0</v>
      </c>
      <c r="D13" s="19"/>
      <c r="E13" s="115" t="n">
        <v>100</v>
      </c>
    </row>
    <row r="14" customFormat="false" ht="27" hidden="false" customHeight="true" outlineLevel="0" collapsed="false">
      <c r="A14" s="21" t="s">
        <v>75</v>
      </c>
      <c r="B14" s="21" t="s">
        <v>76</v>
      </c>
      <c r="C14" s="114" t="n">
        <v>0</v>
      </c>
      <c r="D14" s="19"/>
      <c r="E14" s="115" t="n">
        <v>0</v>
      </c>
    </row>
    <row r="15" customFormat="false" ht="27" hidden="false" customHeight="true" outlineLevel="0" collapsed="false">
      <c r="A15" s="21" t="s">
        <v>77</v>
      </c>
      <c r="B15" s="30" t="s">
        <v>78</v>
      </c>
      <c r="C15" s="114" t="n">
        <v>0</v>
      </c>
      <c r="D15" s="19"/>
      <c r="E15" s="115" t="n">
        <v>0</v>
      </c>
    </row>
    <row r="16" customFormat="false" ht="27" hidden="false" customHeight="true" outlineLevel="0" collapsed="false">
      <c r="A16" s="21" t="s">
        <v>79</v>
      </c>
      <c r="B16" s="30" t="s">
        <v>80</v>
      </c>
      <c r="C16" s="114" t="n">
        <v>0</v>
      </c>
      <c r="D16" s="19"/>
      <c r="E16" s="115" t="n">
        <v>0</v>
      </c>
    </row>
    <row r="17" customFormat="false" ht="27" hidden="false" customHeight="true" outlineLevel="0" collapsed="false">
      <c r="A17" s="21" t="s">
        <v>81</v>
      </c>
      <c r="B17" s="30" t="s">
        <v>82</v>
      </c>
      <c r="C17" s="114" t="n">
        <v>0</v>
      </c>
      <c r="D17" s="19"/>
      <c r="E17" s="115" t="n">
        <v>0</v>
      </c>
    </row>
    <row r="18" customFormat="false" ht="27" hidden="false" customHeight="true" outlineLevel="0" collapsed="false">
      <c r="A18" s="21" t="s">
        <v>83</v>
      </c>
      <c r="B18" s="30" t="s">
        <v>84</v>
      </c>
      <c r="C18" s="114" t="n">
        <v>0</v>
      </c>
      <c r="D18" s="19"/>
      <c r="E18" s="115" t="n">
        <v>0</v>
      </c>
    </row>
    <row r="19" customFormat="false" ht="27" hidden="false" customHeight="true" outlineLevel="0" collapsed="false">
      <c r="A19" s="21" t="s">
        <v>85</v>
      </c>
      <c r="B19" s="30" t="s">
        <v>86</v>
      </c>
      <c r="C19" s="114" t="n">
        <v>490</v>
      </c>
      <c r="D19" s="19"/>
      <c r="E19" s="115" t="n">
        <v>105</v>
      </c>
    </row>
    <row r="20" customFormat="false" ht="27" hidden="false" customHeight="true" outlineLevel="0" collapsed="false">
      <c r="A20" s="21" t="s">
        <v>87</v>
      </c>
      <c r="B20" s="30" t="s">
        <v>88</v>
      </c>
      <c r="C20" s="114" t="n">
        <v>333</v>
      </c>
      <c r="D20" s="19"/>
      <c r="E20" s="115" t="n">
        <v>0</v>
      </c>
    </row>
    <row r="21" customFormat="false" ht="27" hidden="false" customHeight="true" outlineLevel="0" collapsed="false">
      <c r="A21" s="21"/>
      <c r="B21" s="49" t="s">
        <v>89</v>
      </c>
      <c r="C21" s="58" t="n">
        <f aca="false">SUM(C5:C20)</f>
        <v>1353</v>
      </c>
      <c r="D21" s="59"/>
      <c r="E21" s="58" t="n">
        <f aca="false">SUM(E5:E20)</f>
        <v>480.6</v>
      </c>
    </row>
    <row r="22" customFormat="false" ht="27" hidden="false" customHeight="true" outlineLevel="0" collapsed="false">
      <c r="A22" s="21"/>
      <c r="B22" s="49"/>
      <c r="C22" s="59"/>
      <c r="D22" s="59"/>
      <c r="E22" s="59"/>
    </row>
    <row r="23" customFormat="false" ht="27" hidden="false" customHeight="true" outlineLevel="0" collapsed="false">
      <c r="A23" s="45"/>
      <c r="B23" s="49" t="s">
        <v>119</v>
      </c>
      <c r="C23" s="54" t="str">
        <f aca="false">C3</f>
        <v>31.12.2023</v>
      </c>
      <c r="D23" s="54"/>
      <c r="E23" s="54" t="str">
        <f aca="false">E3</f>
        <v>31.12.2024</v>
      </c>
    </row>
    <row r="24" customFormat="false" ht="27" hidden="false" customHeight="true" outlineLevel="0" collapsed="false">
      <c r="A24" s="21"/>
      <c r="B24" s="21"/>
      <c r="C24" s="56" t="s">
        <v>13</v>
      </c>
      <c r="D24" s="27"/>
      <c r="E24" s="26" t="s">
        <v>13</v>
      </c>
    </row>
    <row r="25" customFormat="false" ht="27" hidden="false" customHeight="true" outlineLevel="0" collapsed="false">
      <c r="A25" s="21" t="s">
        <v>57</v>
      </c>
      <c r="B25" s="21" t="s">
        <v>91</v>
      </c>
      <c r="C25" s="106" t="n">
        <v>0</v>
      </c>
      <c r="D25" s="19"/>
      <c r="E25" s="106" t="n">
        <v>0</v>
      </c>
    </row>
    <row r="26" customFormat="false" ht="27" hidden="false" customHeight="true" outlineLevel="0" collapsed="false">
      <c r="A26" s="21" t="s">
        <v>59</v>
      </c>
      <c r="B26" s="79" t="s">
        <v>125</v>
      </c>
      <c r="C26" s="106" t="n">
        <v>0</v>
      </c>
      <c r="D26" s="19"/>
      <c r="E26" s="106" t="n">
        <v>0</v>
      </c>
    </row>
    <row r="27" customFormat="false" ht="27" hidden="false" customHeight="true" outlineLevel="0" collapsed="false">
      <c r="A27" s="21" t="s">
        <v>61</v>
      </c>
      <c r="B27" s="21" t="s">
        <v>93</v>
      </c>
      <c r="C27" s="106" t="n">
        <v>0</v>
      </c>
      <c r="D27" s="19"/>
      <c r="E27" s="106" t="n">
        <v>0</v>
      </c>
    </row>
    <row r="28" customFormat="false" ht="27" hidden="false" customHeight="true" outlineLevel="0" collapsed="false">
      <c r="A28" s="21" t="s">
        <v>63</v>
      </c>
      <c r="B28" s="21" t="s">
        <v>94</v>
      </c>
      <c r="C28" s="106" t="n">
        <v>0</v>
      </c>
      <c r="D28" s="19"/>
      <c r="E28" s="106" t="n">
        <v>0</v>
      </c>
    </row>
    <row r="29" customFormat="false" ht="27" hidden="false" customHeight="true" outlineLevel="0" collapsed="false">
      <c r="A29" s="21" t="s">
        <v>65</v>
      </c>
      <c r="B29" s="21" t="s">
        <v>95</v>
      </c>
      <c r="C29" s="106" t="n">
        <v>0</v>
      </c>
      <c r="D29" s="19"/>
      <c r="E29" s="106" t="n">
        <v>0</v>
      </c>
    </row>
    <row r="30" customFormat="false" ht="27" hidden="false" customHeight="true" outlineLevel="0" collapsed="false">
      <c r="A30" s="21" t="s">
        <v>67</v>
      </c>
      <c r="B30" s="21" t="s">
        <v>96</v>
      </c>
      <c r="C30" s="106" t="n">
        <v>0</v>
      </c>
      <c r="D30" s="19"/>
      <c r="E30" s="106" t="n">
        <v>878.71</v>
      </c>
    </row>
    <row r="31" customFormat="false" ht="27" hidden="false" customHeight="true" outlineLevel="0" collapsed="false">
      <c r="A31" s="21" t="s">
        <v>69</v>
      </c>
      <c r="B31" s="21" t="s">
        <v>97</v>
      </c>
      <c r="C31" s="106" t="n">
        <v>836.84</v>
      </c>
      <c r="D31" s="19"/>
      <c r="E31" s="106" t="n">
        <v>176.31</v>
      </c>
    </row>
    <row r="32" customFormat="false" ht="27" hidden="false" customHeight="true" outlineLevel="0" collapsed="false">
      <c r="A32" s="21" t="s">
        <v>71</v>
      </c>
      <c r="B32" s="21" t="s">
        <v>98</v>
      </c>
      <c r="C32" s="106" t="n">
        <v>0</v>
      </c>
      <c r="D32" s="19"/>
      <c r="E32" s="106" t="n">
        <v>0</v>
      </c>
    </row>
    <row r="33" customFormat="false" ht="27" hidden="false" customHeight="true" outlineLevel="0" collapsed="false">
      <c r="A33" s="21" t="s">
        <v>73</v>
      </c>
      <c r="B33" s="21" t="s">
        <v>99</v>
      </c>
      <c r="C33" s="106" t="n">
        <v>0</v>
      </c>
      <c r="D33" s="19"/>
      <c r="E33" s="106" t="n">
        <v>0</v>
      </c>
    </row>
    <row r="34" customFormat="false" ht="27" hidden="false" customHeight="true" outlineLevel="0" collapsed="false">
      <c r="A34" s="21" t="s">
        <v>75</v>
      </c>
      <c r="B34" s="21" t="s">
        <v>100</v>
      </c>
      <c r="C34" s="106" t="n">
        <v>0</v>
      </c>
      <c r="D34" s="19"/>
      <c r="E34" s="106" t="n">
        <v>0</v>
      </c>
    </row>
    <row r="35" customFormat="false" ht="27" hidden="false" customHeight="true" outlineLevel="0" collapsed="false">
      <c r="A35" s="21" t="s">
        <v>77</v>
      </c>
      <c r="B35" s="21" t="s">
        <v>101</v>
      </c>
      <c r="C35" s="106" t="n">
        <v>0</v>
      </c>
      <c r="D35" s="19"/>
      <c r="E35" s="106" t="n">
        <v>0</v>
      </c>
    </row>
    <row r="36" customFormat="false" ht="27" hidden="false" customHeight="true" outlineLevel="0" collapsed="false">
      <c r="A36" s="21" t="s">
        <v>79</v>
      </c>
      <c r="B36" s="21" t="s">
        <v>102</v>
      </c>
      <c r="C36" s="106" t="n">
        <v>0</v>
      </c>
      <c r="D36" s="19"/>
      <c r="E36" s="106" t="n">
        <v>0</v>
      </c>
    </row>
    <row r="37" customFormat="false" ht="27" hidden="false" customHeight="true" outlineLevel="0" collapsed="false">
      <c r="A37" s="21" t="s">
        <v>81</v>
      </c>
      <c r="B37" s="21" t="s">
        <v>103</v>
      </c>
      <c r="C37" s="106" t="n">
        <v>0</v>
      </c>
      <c r="D37" s="19"/>
      <c r="E37" s="106" t="n">
        <v>0</v>
      </c>
    </row>
    <row r="38" customFormat="false" ht="27" hidden="false" customHeight="true" outlineLevel="0" collapsed="false">
      <c r="A38" s="21" t="s">
        <v>83</v>
      </c>
      <c r="B38" s="43" t="s">
        <v>104</v>
      </c>
      <c r="C38" s="106" t="n">
        <v>0</v>
      </c>
      <c r="D38" s="19"/>
      <c r="E38" s="106" t="n">
        <v>0</v>
      </c>
    </row>
    <row r="39" customFormat="false" ht="27" hidden="false" customHeight="true" outlineLevel="0" collapsed="false">
      <c r="A39" s="21" t="s">
        <v>85</v>
      </c>
      <c r="B39" s="21" t="s">
        <v>105</v>
      </c>
      <c r="C39" s="106" t="n">
        <v>0</v>
      </c>
      <c r="D39" s="19"/>
      <c r="E39" s="106" t="n">
        <v>0</v>
      </c>
    </row>
    <row r="40" customFormat="false" ht="27" hidden="false" customHeight="true" outlineLevel="0" collapsed="false">
      <c r="A40" s="21" t="s">
        <v>87</v>
      </c>
      <c r="B40" s="21" t="s">
        <v>117</v>
      </c>
      <c r="C40" s="106" t="n">
        <v>90</v>
      </c>
      <c r="D40" s="19"/>
      <c r="E40" s="106" t="n">
        <v>90</v>
      </c>
    </row>
    <row r="41" customFormat="false" ht="27" hidden="false" customHeight="true" outlineLevel="0" collapsed="false">
      <c r="A41" s="21" t="s">
        <v>107</v>
      </c>
      <c r="B41" s="43" t="s">
        <v>108</v>
      </c>
      <c r="C41" s="106" t="n">
        <v>0</v>
      </c>
      <c r="D41" s="19"/>
      <c r="E41" s="106" t="n">
        <v>0</v>
      </c>
    </row>
    <row r="42" customFormat="false" ht="27" hidden="false" customHeight="true" outlineLevel="0" collapsed="false">
      <c r="A42" s="21" t="s">
        <v>109</v>
      </c>
      <c r="B42" s="30" t="s">
        <v>110</v>
      </c>
      <c r="C42" s="106" t="n">
        <v>0</v>
      </c>
      <c r="D42" s="19"/>
      <c r="E42" s="106" t="n">
        <v>0</v>
      </c>
    </row>
    <row r="43" customFormat="false" ht="27" hidden="false" customHeight="true" outlineLevel="0" collapsed="false">
      <c r="A43" s="21"/>
      <c r="B43" s="49" t="s">
        <v>111</v>
      </c>
      <c r="C43" s="58" t="n">
        <f aca="false">SUM(C25:C42)</f>
        <v>926.84</v>
      </c>
      <c r="D43" s="59"/>
      <c r="E43" s="58" t="n">
        <f aca="false">SUM(E25:E42)</f>
        <v>1145.02</v>
      </c>
    </row>
    <row r="44" customFormat="false" ht="9.75" hidden="false" customHeight="true" outlineLevel="0" collapsed="false">
      <c r="A44" s="21"/>
      <c r="B44" s="49"/>
      <c r="C44" s="59"/>
      <c r="D44" s="59"/>
      <c r="E44" s="59"/>
    </row>
    <row r="45" customFormat="false" ht="27" hidden="false" customHeight="true" outlineLevel="0" collapsed="false">
      <c r="A45" s="21"/>
      <c r="B45" s="49" t="s">
        <v>112</v>
      </c>
      <c r="C45" s="62" t="n">
        <f aca="false">+C21-C43</f>
        <v>426.16</v>
      </c>
      <c r="D45" s="59"/>
      <c r="E45" s="62" t="n">
        <f aca="false">+E21-E43</f>
        <v>-664.42</v>
      </c>
    </row>
    <row r="46" customFormat="false" ht="27" hidden="false" customHeight="true" outlineLevel="0" collapsed="false">
      <c r="A46" s="21"/>
      <c r="B46" s="21"/>
      <c r="C46" s="19"/>
      <c r="D46" s="19"/>
      <c r="E46" s="21"/>
    </row>
    <row r="47" customFormat="false" ht="14.25" hidden="false" customHeight="false" outlineLevel="0" collapsed="false">
      <c r="A47" s="21"/>
      <c r="C47" s="43"/>
      <c r="D47" s="43"/>
      <c r="E47" s="43"/>
    </row>
    <row r="48" customFormat="false" ht="14.25" hidden="false" customHeight="false" outlineLevel="0" collapsed="false">
      <c r="A48" s="21"/>
      <c r="C48" s="43"/>
      <c r="D48" s="43"/>
      <c r="E48" s="43"/>
    </row>
    <row r="49" customFormat="false" ht="14.25" hidden="false" customHeight="false" outlineLevel="0" collapsed="false">
      <c r="A49" s="21"/>
      <c r="C49" s="43"/>
      <c r="D49" s="43"/>
      <c r="E49" s="43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3333"/>
    <pageSetUpPr fitToPage="true"/>
  </sheetPr>
  <dimension ref="A1:I2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A36" activeCellId="0" sqref="A36"/>
    </sheetView>
  </sheetViews>
  <sheetFormatPr defaultColWidth="9.46875" defaultRowHeight="15" zeroHeight="false" outlineLevelRow="0" outlineLevelCol="0"/>
  <cols>
    <col collapsed="false" customWidth="true" hidden="false" outlineLevel="0" max="1" min="1" style="17" width="30.63"/>
    <col collapsed="false" customWidth="true" hidden="false" outlineLevel="0" max="3" min="2" style="17" width="15.63"/>
    <col collapsed="false" customWidth="true" hidden="false" outlineLevel="0" max="4" min="4" style="17" width="4.63"/>
    <col collapsed="false" customWidth="true" hidden="false" outlineLevel="0" max="5" min="5" style="17" width="43.65"/>
    <col collapsed="false" customWidth="true" hidden="false" outlineLevel="0" max="6" min="6" style="17" width="15.63"/>
    <col collapsed="false" customWidth="false" hidden="false" outlineLevel="0" max="1024" min="7" style="17" width="9.45"/>
  </cols>
  <sheetData>
    <row r="1" customFormat="false" ht="27" hidden="false" customHeight="true" outlineLevel="0" collapsed="false">
      <c r="A1" s="18" t="s">
        <v>151</v>
      </c>
      <c r="B1" s="18"/>
      <c r="C1" s="18"/>
      <c r="D1" s="18"/>
      <c r="E1" s="18"/>
      <c r="F1" s="53"/>
      <c r="G1" s="22"/>
      <c r="H1" s="21"/>
      <c r="I1" s="21"/>
    </row>
    <row r="2" customFormat="false" ht="27" hidden="false" customHeight="true" outlineLevel="0" collapsed="false">
      <c r="A2" s="21"/>
      <c r="B2" s="21"/>
      <c r="C2" s="21"/>
      <c r="D2" s="21"/>
      <c r="E2" s="21"/>
      <c r="F2" s="64"/>
      <c r="G2" s="21"/>
      <c r="H2" s="21"/>
      <c r="I2" s="21"/>
    </row>
    <row r="3" customFormat="false" ht="27" hidden="false" customHeight="true" outlineLevel="0" collapsed="false">
      <c r="A3" s="65"/>
      <c r="B3" s="49"/>
      <c r="C3" s="49"/>
      <c r="D3" s="21"/>
      <c r="E3" s="49"/>
      <c r="F3" s="49"/>
      <c r="G3" s="21"/>
      <c r="H3" s="21"/>
      <c r="I3" s="21"/>
    </row>
    <row r="4" customFormat="false" ht="27" hidden="false" customHeight="true" outlineLevel="0" collapsed="false">
      <c r="A4" s="21"/>
      <c r="B4" s="66"/>
      <c r="C4" s="66"/>
      <c r="D4" s="21"/>
      <c r="E4" s="66"/>
      <c r="F4" s="66"/>
      <c r="G4" s="21"/>
      <c r="H4" s="67"/>
      <c r="I4" s="21"/>
    </row>
    <row r="5" customFormat="false" ht="9.75" hidden="false" customHeight="true" outlineLevel="0" collapsed="false">
      <c r="A5" s="21"/>
      <c r="B5" s="21"/>
      <c r="C5" s="21"/>
      <c r="D5" s="21"/>
      <c r="E5" s="21"/>
      <c r="F5" s="64"/>
      <c r="G5" s="21"/>
      <c r="H5" s="21"/>
      <c r="I5" s="21"/>
    </row>
    <row r="6" customFormat="false" ht="27" hidden="false" customHeight="true" outlineLevel="0" collapsed="false">
      <c r="A6" s="21"/>
      <c r="B6" s="39"/>
      <c r="C6" s="39"/>
      <c r="D6" s="64"/>
      <c r="G6" s="21"/>
      <c r="H6" s="22"/>
      <c r="I6" s="49"/>
    </row>
    <row r="7" customFormat="false" ht="27" hidden="false" customHeight="true" outlineLevel="0" collapsed="false">
      <c r="A7" s="21"/>
      <c r="B7" s="68"/>
      <c r="C7" s="39"/>
      <c r="D7" s="64"/>
      <c r="G7" s="21"/>
      <c r="H7" s="21"/>
      <c r="I7" s="49"/>
    </row>
    <row r="8" customFormat="false" ht="27" hidden="false" customHeight="true" outlineLevel="0" collapsed="false">
      <c r="A8" s="21"/>
      <c r="B8" s="19"/>
      <c r="C8" s="19"/>
      <c r="D8" s="43"/>
      <c r="E8" s="21"/>
      <c r="F8" s="64"/>
      <c r="G8" s="43"/>
      <c r="H8" s="43"/>
      <c r="I8" s="43"/>
    </row>
    <row r="9" customFormat="false" ht="27" hidden="false" customHeight="true" outlineLevel="0" collapsed="false">
      <c r="A9" s="69" t="s">
        <v>121</v>
      </c>
      <c r="B9" s="69"/>
      <c r="C9" s="69"/>
      <c r="D9" s="69"/>
      <c r="E9" s="69"/>
      <c r="F9" s="69"/>
      <c r="G9" s="43"/>
      <c r="H9" s="43"/>
      <c r="I9" s="43"/>
    </row>
    <row r="10" customFormat="false" ht="27" hidden="false" customHeight="true" outlineLevel="0" collapsed="false">
      <c r="D10" s="43"/>
      <c r="G10" s="21"/>
      <c r="H10" s="43"/>
      <c r="I10" s="43"/>
    </row>
    <row r="11" customFormat="false" ht="27" hidden="false" customHeight="true" outlineLevel="0" collapsed="false">
      <c r="A11" s="116" t="s">
        <v>152</v>
      </c>
      <c r="B11" s="116"/>
      <c r="C11" s="116"/>
      <c r="D11" s="116"/>
      <c r="E11" s="116"/>
      <c r="G11" s="43"/>
      <c r="H11" s="43"/>
      <c r="I11" s="43"/>
    </row>
    <row r="12" customFormat="false" ht="27" hidden="false" customHeight="true" outlineLevel="0" collapsed="false">
      <c r="A12" s="43"/>
      <c r="B12" s="43"/>
      <c r="C12" s="43"/>
      <c r="D12" s="43"/>
    </row>
    <row r="13" customFormat="false" ht="27" hidden="false" customHeight="true" outlineLevel="0" collapsed="false">
      <c r="A13" s="43"/>
      <c r="B13" s="43"/>
      <c r="C13" s="43"/>
      <c r="D13" s="43"/>
    </row>
    <row r="14" customFormat="false" ht="27" hidden="false" customHeight="true" outlineLevel="0" collapsed="false">
      <c r="A14" s="43"/>
      <c r="B14" s="43"/>
      <c r="C14" s="43"/>
      <c r="D14" s="43"/>
    </row>
    <row r="15" customFormat="false" ht="27" hidden="false" customHeight="true" outlineLevel="0" collapsed="false">
      <c r="A15" s="43"/>
      <c r="B15" s="43"/>
      <c r="C15" s="43"/>
      <c r="D15" s="43"/>
    </row>
    <row r="16" customFormat="false" ht="27" hidden="false" customHeight="true" outlineLevel="0" collapsed="false">
      <c r="A16" s="70"/>
      <c r="B16" s="70"/>
      <c r="C16" s="71"/>
      <c r="E16" s="71"/>
    </row>
    <row r="17" customFormat="false" ht="27" hidden="false" customHeight="true" outlineLevel="0" collapsed="false">
      <c r="A17" s="70"/>
      <c r="B17" s="72"/>
      <c r="C17" s="71"/>
      <c r="E17" s="71"/>
    </row>
    <row r="18" customFormat="false" ht="27" hidden="false" customHeight="true" outlineLevel="0" collapsed="false"/>
    <row r="19" customFormat="false" ht="27" hidden="false" customHeight="true" outlineLevel="0" collapsed="false"/>
    <row r="20" customFormat="false" ht="27" hidden="false" customHeight="true" outlineLevel="0" collapsed="false"/>
    <row r="23" customFormat="false" ht="15" hidden="false" customHeight="false" outlineLevel="0" collapsed="false">
      <c r="A23" s="73"/>
    </row>
  </sheetData>
  <mergeCells count="5">
    <mergeCell ref="A1:E1"/>
    <mergeCell ref="B4:C4"/>
    <mergeCell ref="E4:F4"/>
    <mergeCell ref="A9:F9"/>
    <mergeCell ref="A11:E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3333"/>
    <pageSetUpPr fitToPage="true"/>
  </sheetPr>
  <dimension ref="A1:F51"/>
  <sheetViews>
    <sheetView showFormulas="false" showGridLines="true" showRowColHeaders="true" showZeros="true" rightToLeft="false" tabSelected="false" showOutlineSymbols="true" defaultGridColor="true" view="pageBreakPreview" topLeftCell="A40" colorId="64" zoomScale="100" zoomScaleNormal="66" zoomScalePageLayoutView="100" workbookViewId="0">
      <selection pane="topLeft" activeCell="A36" activeCellId="0" sqref="A36"/>
    </sheetView>
  </sheetViews>
  <sheetFormatPr defaultColWidth="10.93359375" defaultRowHeight="27" zeroHeight="false" outlineLevelRow="0" outlineLevelCol="0"/>
  <cols>
    <col collapsed="false" customWidth="true" hidden="false" outlineLevel="0" max="1" min="1" style="64" width="3.63"/>
    <col collapsed="false" customWidth="true" hidden="false" outlineLevel="0" max="2" min="2" style="64" width="96.63"/>
    <col collapsed="false" customWidth="true" hidden="false" outlineLevel="0" max="3" min="3" style="64" width="15.63"/>
    <col collapsed="false" customWidth="true" hidden="false" outlineLevel="0" max="4" min="4" style="64" width="4.63"/>
    <col collapsed="false" customWidth="true" hidden="false" outlineLevel="0" max="5" min="5" style="64" width="15.63"/>
    <col collapsed="false" customWidth="true" hidden="false" outlineLevel="0" max="251" min="6" style="64" width="8.73"/>
    <col collapsed="false" customWidth="true" hidden="false" outlineLevel="0" max="256" min="252" style="17" width="8.73"/>
    <col collapsed="false" customWidth="false" hidden="false" outlineLevel="0" max="1024" min="257" style="17" width="10.91"/>
  </cols>
  <sheetData>
    <row r="1" customFormat="false" ht="27" hidden="false" customHeight="true" outlineLevel="0" collapsed="false">
      <c r="A1" s="43"/>
      <c r="B1" s="53" t="s">
        <v>153</v>
      </c>
      <c r="C1" s="21"/>
      <c r="D1" s="21"/>
      <c r="E1" s="21"/>
    </row>
    <row r="2" customFormat="false" ht="27" hidden="false" customHeight="true" outlineLevel="0" collapsed="false">
      <c r="A2" s="21"/>
      <c r="B2" s="21"/>
      <c r="C2" s="21"/>
      <c r="D2" s="21"/>
      <c r="E2" s="21"/>
    </row>
    <row r="3" customFormat="false" ht="27" hidden="false" customHeight="true" outlineLevel="0" collapsed="false">
      <c r="A3" s="21"/>
      <c r="B3" s="49" t="s">
        <v>56</v>
      </c>
      <c r="C3" s="54" t="s">
        <v>11</v>
      </c>
      <c r="D3" s="49"/>
      <c r="E3" s="117" t="n">
        <v>45657</v>
      </c>
    </row>
    <row r="4" customFormat="false" ht="27" hidden="false" customHeight="true" outlineLevel="0" collapsed="false">
      <c r="A4" s="21"/>
      <c r="B4" s="21"/>
      <c r="C4" s="56" t="s">
        <v>13</v>
      </c>
      <c r="D4" s="32"/>
      <c r="E4" s="118" t="s">
        <v>13</v>
      </c>
    </row>
    <row r="5" customFormat="false" ht="27" hidden="false" customHeight="true" outlineLevel="0" collapsed="false">
      <c r="A5" s="21" t="n">
        <v>1</v>
      </c>
      <c r="B5" s="21" t="s">
        <v>58</v>
      </c>
      <c r="C5" s="19" t="n">
        <v>512572.12</v>
      </c>
      <c r="D5" s="19"/>
      <c r="E5" s="119" t="n">
        <v>759433.74</v>
      </c>
    </row>
    <row r="6" customFormat="false" ht="27" hidden="false" customHeight="true" outlineLevel="0" collapsed="false">
      <c r="A6" s="21" t="n">
        <v>2</v>
      </c>
      <c r="B6" s="21" t="s">
        <v>60</v>
      </c>
      <c r="C6" s="19" t="n">
        <v>4120</v>
      </c>
      <c r="D6" s="19"/>
      <c r="E6" s="119" t="n">
        <v>5302.5</v>
      </c>
    </row>
    <row r="7" customFormat="false" ht="27" hidden="false" customHeight="true" outlineLevel="0" collapsed="false">
      <c r="A7" s="21" t="n">
        <v>3</v>
      </c>
      <c r="B7" s="21" t="s">
        <v>62</v>
      </c>
      <c r="C7" s="19" t="n">
        <v>51708.24</v>
      </c>
      <c r="D7" s="19"/>
      <c r="E7" s="119" t="n">
        <v>45187.5</v>
      </c>
    </row>
    <row r="8" customFormat="false" ht="27" hidden="false" customHeight="true" outlineLevel="0" collapsed="false">
      <c r="A8" s="21" t="n">
        <v>4</v>
      </c>
      <c r="B8" s="21" t="s">
        <v>64</v>
      </c>
      <c r="C8" s="19" t="n">
        <v>0</v>
      </c>
      <c r="D8" s="19"/>
      <c r="E8" s="119" t="n">
        <v>0</v>
      </c>
    </row>
    <row r="9" customFormat="false" ht="27" hidden="false" customHeight="true" outlineLevel="0" collapsed="false">
      <c r="A9" s="21" t="n">
        <v>5</v>
      </c>
      <c r="B9" s="21" t="s">
        <v>66</v>
      </c>
      <c r="C9" s="19" t="n">
        <v>33084.12</v>
      </c>
      <c r="D9" s="19"/>
      <c r="E9" s="119" t="n">
        <v>151350.67</v>
      </c>
    </row>
    <row r="10" customFormat="false" ht="27" hidden="false" customHeight="true" outlineLevel="0" collapsed="false">
      <c r="A10" s="21" t="n">
        <v>6</v>
      </c>
      <c r="B10" s="21" t="s">
        <v>68</v>
      </c>
      <c r="C10" s="19" t="n">
        <v>162.22</v>
      </c>
      <c r="D10" s="19"/>
      <c r="E10" s="119" t="n">
        <v>1575.99</v>
      </c>
    </row>
    <row r="11" customFormat="false" ht="27" hidden="false" customHeight="true" outlineLevel="0" collapsed="false">
      <c r="A11" s="21" t="n">
        <v>7</v>
      </c>
      <c r="B11" s="21" t="s">
        <v>70</v>
      </c>
      <c r="C11" s="19" t="n">
        <v>0</v>
      </c>
      <c r="D11" s="19"/>
      <c r="E11" s="119" t="n">
        <v>0</v>
      </c>
    </row>
    <row r="12" customFormat="false" ht="27" hidden="false" customHeight="true" outlineLevel="0" collapsed="false">
      <c r="A12" s="21" t="n">
        <v>8</v>
      </c>
      <c r="B12" s="21" t="s">
        <v>72</v>
      </c>
      <c r="C12" s="19" t="n">
        <v>0</v>
      </c>
      <c r="D12" s="19"/>
      <c r="E12" s="119" t="n">
        <v>0</v>
      </c>
    </row>
    <row r="13" customFormat="false" ht="27" hidden="false" customHeight="true" outlineLevel="0" collapsed="false">
      <c r="A13" s="21" t="n">
        <v>9</v>
      </c>
      <c r="B13" s="60" t="s">
        <v>74</v>
      </c>
      <c r="C13" s="19" t="n">
        <v>14289.07</v>
      </c>
      <c r="D13" s="19"/>
      <c r="E13" s="119" t="n">
        <v>15481.14</v>
      </c>
    </row>
    <row r="14" customFormat="false" ht="27" hidden="false" customHeight="true" outlineLevel="0" collapsed="false">
      <c r="A14" s="21" t="n">
        <v>10</v>
      </c>
      <c r="B14" s="21" t="s">
        <v>76</v>
      </c>
      <c r="C14" s="19" t="n">
        <v>200</v>
      </c>
      <c r="D14" s="19"/>
      <c r="E14" s="119" t="n">
        <v>3246.25</v>
      </c>
    </row>
    <row r="15" customFormat="false" ht="27" hidden="false" customHeight="true" outlineLevel="0" collapsed="false">
      <c r="A15" s="21" t="n">
        <v>11</v>
      </c>
      <c r="B15" s="30" t="s">
        <v>78</v>
      </c>
      <c r="C15" s="19" t="n">
        <v>0</v>
      </c>
      <c r="D15" s="19"/>
      <c r="E15" s="119" t="n">
        <v>0</v>
      </c>
    </row>
    <row r="16" customFormat="false" ht="27" hidden="false" customHeight="true" outlineLevel="0" collapsed="false">
      <c r="A16" s="21" t="n">
        <v>12</v>
      </c>
      <c r="B16" s="30" t="s">
        <v>80</v>
      </c>
      <c r="C16" s="19" t="n">
        <v>0</v>
      </c>
      <c r="D16" s="19"/>
      <c r="E16" s="119" t="n">
        <v>0</v>
      </c>
    </row>
    <row r="17" customFormat="false" ht="27" hidden="false" customHeight="true" outlineLevel="0" collapsed="false">
      <c r="A17" s="21" t="n">
        <v>13</v>
      </c>
      <c r="B17" s="30" t="s">
        <v>82</v>
      </c>
      <c r="C17" s="19" t="n">
        <v>0</v>
      </c>
      <c r="D17" s="19"/>
      <c r="E17" s="119" t="n">
        <v>0</v>
      </c>
    </row>
    <row r="18" customFormat="false" ht="27" hidden="false" customHeight="true" outlineLevel="0" collapsed="false">
      <c r="A18" s="21" t="n">
        <v>14</v>
      </c>
      <c r="B18" s="30" t="s">
        <v>84</v>
      </c>
      <c r="C18" s="19" t="n">
        <v>0</v>
      </c>
      <c r="D18" s="19"/>
      <c r="E18" s="119" t="n">
        <v>0</v>
      </c>
    </row>
    <row r="19" customFormat="false" ht="27" hidden="false" customHeight="true" outlineLevel="0" collapsed="false">
      <c r="A19" s="21" t="n">
        <v>15</v>
      </c>
      <c r="B19" s="30" t="s">
        <v>86</v>
      </c>
      <c r="C19" s="19" t="n">
        <v>1528.05</v>
      </c>
      <c r="D19" s="19"/>
      <c r="E19" s="119" t="n">
        <v>1261.54</v>
      </c>
    </row>
    <row r="20" customFormat="false" ht="27" hidden="false" customHeight="true" outlineLevel="0" collapsed="false">
      <c r="A20" s="21" t="n">
        <v>16</v>
      </c>
      <c r="B20" s="60" t="s">
        <v>88</v>
      </c>
      <c r="C20" s="19" t="n">
        <v>535</v>
      </c>
      <c r="D20" s="19"/>
      <c r="E20" s="39" t="n">
        <v>1343.9</v>
      </c>
    </row>
    <row r="21" customFormat="false" ht="27" hidden="false" customHeight="true" outlineLevel="0" collapsed="false">
      <c r="A21" s="21"/>
      <c r="B21" s="49" t="s">
        <v>89</v>
      </c>
      <c r="C21" s="58" t="n">
        <f aca="false">SUM(C5:C20)</f>
        <v>618198.82</v>
      </c>
      <c r="D21" s="59"/>
      <c r="E21" s="120" t="n">
        <f aca="false">SUM(E5:E20)</f>
        <v>984183.23</v>
      </c>
    </row>
    <row r="22" customFormat="false" ht="27" hidden="false" customHeight="true" outlineLevel="0" collapsed="false">
      <c r="A22" s="21"/>
      <c r="B22" s="49"/>
      <c r="C22" s="59"/>
      <c r="D22" s="59"/>
      <c r="E22" s="43"/>
    </row>
    <row r="23" customFormat="false" ht="27" hidden="false" customHeight="true" outlineLevel="0" collapsed="false">
      <c r="A23" s="45"/>
      <c r="B23" s="49" t="s">
        <v>119</v>
      </c>
      <c r="C23" s="54" t="str">
        <f aca="false">C3</f>
        <v>31.12.2023</v>
      </c>
      <c r="D23" s="49"/>
      <c r="E23" s="117" t="n">
        <f aca="false">E3</f>
        <v>45657</v>
      </c>
    </row>
    <row r="24" customFormat="false" ht="27" hidden="false" customHeight="true" outlineLevel="0" collapsed="false">
      <c r="A24" s="21"/>
      <c r="B24" s="21"/>
      <c r="C24" s="26" t="s">
        <v>13</v>
      </c>
      <c r="D24" s="32"/>
      <c r="E24" s="118" t="s">
        <v>13</v>
      </c>
    </row>
    <row r="25" customFormat="false" ht="27" hidden="false" customHeight="true" outlineLevel="0" collapsed="false">
      <c r="A25" s="21" t="n">
        <v>1</v>
      </c>
      <c r="B25" s="21" t="s">
        <v>91</v>
      </c>
      <c r="C25" s="19" t="n">
        <v>92944.32</v>
      </c>
      <c r="D25" s="19"/>
      <c r="E25" s="119" t="n">
        <v>216702.52</v>
      </c>
    </row>
    <row r="26" customFormat="false" ht="27" hidden="false" customHeight="true" outlineLevel="0" collapsed="false">
      <c r="A26" s="21" t="n">
        <v>2</v>
      </c>
      <c r="B26" s="79" t="s">
        <v>125</v>
      </c>
      <c r="C26" s="19" t="n">
        <v>45446.91</v>
      </c>
      <c r="D26" s="19"/>
      <c r="E26" s="119" t="n">
        <v>70879.84</v>
      </c>
    </row>
    <row r="27" customFormat="false" ht="27" hidden="false" customHeight="true" outlineLevel="0" collapsed="false">
      <c r="A27" s="21" t="n">
        <v>3</v>
      </c>
      <c r="B27" s="21" t="s">
        <v>93</v>
      </c>
      <c r="C27" s="19" t="n">
        <v>17215.79</v>
      </c>
      <c r="D27" s="19"/>
      <c r="E27" s="119" t="n">
        <v>7823.63</v>
      </c>
    </row>
    <row r="28" customFormat="false" ht="27" hidden="false" customHeight="true" outlineLevel="0" collapsed="false">
      <c r="A28" s="21" t="n">
        <v>4</v>
      </c>
      <c r="B28" s="21" t="s">
        <v>94</v>
      </c>
      <c r="C28" s="19" t="n">
        <v>66349.01</v>
      </c>
      <c r="D28" s="19"/>
      <c r="E28" s="119" t="n">
        <v>148234.55</v>
      </c>
    </row>
    <row r="29" customFormat="false" ht="27" hidden="false" customHeight="true" outlineLevel="0" collapsed="false">
      <c r="A29" s="21" t="n">
        <v>5</v>
      </c>
      <c r="B29" s="21" t="s">
        <v>95</v>
      </c>
      <c r="C29" s="19" t="n">
        <v>35553.72</v>
      </c>
      <c r="D29" s="19"/>
      <c r="E29" s="119" t="n">
        <v>11736.16</v>
      </c>
    </row>
    <row r="30" customFormat="false" ht="27" hidden="false" customHeight="true" outlineLevel="0" collapsed="false">
      <c r="A30" s="21" t="n">
        <v>6</v>
      </c>
      <c r="B30" s="21" t="s">
        <v>96</v>
      </c>
      <c r="C30" s="19" t="n">
        <v>23705.52</v>
      </c>
      <c r="D30" s="19"/>
      <c r="E30" s="119" t="n">
        <v>10963.75</v>
      </c>
    </row>
    <row r="31" customFormat="false" ht="27" hidden="false" customHeight="true" outlineLevel="0" collapsed="false">
      <c r="A31" s="21" t="n">
        <v>7</v>
      </c>
      <c r="B31" s="21" t="s">
        <v>97</v>
      </c>
      <c r="C31" s="19" t="n">
        <v>16348.67</v>
      </c>
      <c r="D31" s="19"/>
      <c r="E31" s="119" t="n">
        <v>30747.84</v>
      </c>
    </row>
    <row r="32" customFormat="false" ht="27" hidden="false" customHeight="true" outlineLevel="0" collapsed="false">
      <c r="A32" s="21" t="n">
        <v>8</v>
      </c>
      <c r="B32" s="21" t="s">
        <v>98</v>
      </c>
      <c r="C32" s="19" t="n">
        <v>4271.67</v>
      </c>
      <c r="D32" s="19"/>
      <c r="E32" s="119" t="n">
        <v>9503.34</v>
      </c>
    </row>
    <row r="33" customFormat="false" ht="27" hidden="false" customHeight="true" outlineLevel="0" collapsed="false">
      <c r="A33" s="21" t="n">
        <v>9</v>
      </c>
      <c r="B33" s="21" t="s">
        <v>99</v>
      </c>
      <c r="C33" s="19" t="n">
        <v>8230.67</v>
      </c>
      <c r="D33" s="19"/>
      <c r="E33" s="119" t="n">
        <v>14497.58</v>
      </c>
    </row>
    <row r="34" customFormat="false" ht="27" hidden="false" customHeight="true" outlineLevel="0" collapsed="false">
      <c r="A34" s="21" t="n">
        <v>10</v>
      </c>
      <c r="B34" s="21" t="s">
        <v>100</v>
      </c>
      <c r="C34" s="19" t="n">
        <v>1081.6</v>
      </c>
      <c r="D34" s="19"/>
      <c r="E34" s="119" t="n">
        <v>210</v>
      </c>
    </row>
    <row r="35" customFormat="false" ht="27" hidden="false" customHeight="true" outlineLevel="0" collapsed="false">
      <c r="A35" s="21" t="n">
        <v>11</v>
      </c>
      <c r="B35" s="21" t="s">
        <v>101</v>
      </c>
      <c r="C35" s="19" t="n">
        <v>43909.6</v>
      </c>
      <c r="D35" s="19"/>
      <c r="E35" s="119" t="n">
        <v>57700.92</v>
      </c>
    </row>
    <row r="36" customFormat="false" ht="27" hidden="false" customHeight="true" outlineLevel="0" collapsed="false">
      <c r="A36" s="21" t="n">
        <v>12</v>
      </c>
      <c r="B36" s="21" t="s">
        <v>102</v>
      </c>
      <c r="C36" s="19" t="n">
        <v>941.51</v>
      </c>
      <c r="D36" s="19"/>
      <c r="E36" s="119" t="n">
        <v>1921.16</v>
      </c>
    </row>
    <row r="37" customFormat="false" ht="27" hidden="false" customHeight="true" outlineLevel="0" collapsed="false">
      <c r="A37" s="21" t="n">
        <v>13</v>
      </c>
      <c r="B37" s="21" t="s">
        <v>103</v>
      </c>
      <c r="C37" s="19" t="n">
        <v>3528.25</v>
      </c>
      <c r="D37" s="19"/>
      <c r="E37" s="119" t="n">
        <v>4484.8</v>
      </c>
    </row>
    <row r="38" customFormat="false" ht="27" hidden="false" customHeight="true" outlineLevel="0" collapsed="false">
      <c r="A38" s="21" t="n">
        <v>14</v>
      </c>
      <c r="B38" s="43" t="s">
        <v>104</v>
      </c>
      <c r="C38" s="19" t="n">
        <v>0</v>
      </c>
      <c r="D38" s="19"/>
      <c r="E38" s="119" t="n">
        <v>0</v>
      </c>
    </row>
    <row r="39" customFormat="false" ht="27" hidden="false" customHeight="true" outlineLevel="0" collapsed="false">
      <c r="A39" s="21" t="n">
        <v>15</v>
      </c>
      <c r="B39" s="21" t="s">
        <v>105</v>
      </c>
      <c r="C39" s="19" t="n">
        <v>0</v>
      </c>
      <c r="D39" s="19"/>
      <c r="E39" s="119" t="n">
        <v>0</v>
      </c>
    </row>
    <row r="40" customFormat="false" ht="27" hidden="false" customHeight="true" outlineLevel="0" collapsed="false">
      <c r="A40" s="21" t="n">
        <v>16</v>
      </c>
      <c r="B40" s="21" t="s">
        <v>117</v>
      </c>
      <c r="C40" s="19" t="n">
        <v>0</v>
      </c>
      <c r="D40" s="19"/>
      <c r="E40" s="119" t="n">
        <v>15080.69</v>
      </c>
    </row>
    <row r="41" customFormat="false" ht="27" hidden="false" customHeight="true" outlineLevel="0" collapsed="false">
      <c r="A41" s="21" t="n">
        <v>17</v>
      </c>
      <c r="B41" s="43" t="s">
        <v>108</v>
      </c>
      <c r="C41" s="19" t="n">
        <v>0</v>
      </c>
      <c r="D41" s="19"/>
      <c r="E41" s="119" t="n">
        <v>0</v>
      </c>
    </row>
    <row r="42" customFormat="false" ht="27" hidden="false" customHeight="true" outlineLevel="0" collapsed="false">
      <c r="A42" s="21" t="n">
        <v>18</v>
      </c>
      <c r="B42" s="30" t="s">
        <v>110</v>
      </c>
      <c r="C42" s="19" t="n">
        <v>114198.7</v>
      </c>
      <c r="D42" s="19"/>
      <c r="E42" s="119" t="n">
        <v>200134.36</v>
      </c>
    </row>
    <row r="43" customFormat="false" ht="27" hidden="false" customHeight="true" outlineLevel="0" collapsed="false">
      <c r="A43" s="121"/>
      <c r="B43" s="43" t="s">
        <v>154</v>
      </c>
      <c r="C43" s="119" t="n">
        <v>69493.12</v>
      </c>
      <c r="D43" s="43"/>
      <c r="E43" s="119" t="n">
        <v>38042.55</v>
      </c>
    </row>
    <row r="44" customFormat="false" ht="27" hidden="false" customHeight="true" outlineLevel="0" collapsed="false">
      <c r="A44" s="121"/>
      <c r="B44" s="43" t="s">
        <v>155</v>
      </c>
      <c r="C44" s="119" t="n">
        <v>0</v>
      </c>
      <c r="D44" s="43"/>
      <c r="E44" s="119" t="n">
        <v>20082.23</v>
      </c>
    </row>
    <row r="45" customFormat="false" ht="27" hidden="false" customHeight="true" outlineLevel="0" collapsed="false">
      <c r="A45" s="121"/>
      <c r="B45" s="43" t="s">
        <v>156</v>
      </c>
      <c r="C45" s="119" t="n">
        <v>33509.13</v>
      </c>
      <c r="D45" s="43"/>
      <c r="E45" s="119" t="n">
        <v>130553.08</v>
      </c>
    </row>
    <row r="46" customFormat="false" ht="27" hidden="false" customHeight="true" outlineLevel="0" collapsed="false">
      <c r="A46" s="121"/>
      <c r="B46" s="43" t="s">
        <v>157</v>
      </c>
      <c r="C46" s="39" t="n">
        <v>0</v>
      </c>
      <c r="D46" s="43"/>
      <c r="E46" s="39" t="n">
        <v>11456.5</v>
      </c>
    </row>
    <row r="47" customFormat="false" ht="27" hidden="false" customHeight="true" outlineLevel="0" collapsed="false">
      <c r="A47" s="21"/>
      <c r="B47" s="49" t="s">
        <v>111</v>
      </c>
      <c r="C47" s="58" t="n">
        <f aca="false">SUM(C25:C42)</f>
        <v>473725.94</v>
      </c>
      <c r="D47" s="59"/>
      <c r="E47" s="120" t="n">
        <f aca="false">SUM(E25:E42)</f>
        <v>800621.14</v>
      </c>
      <c r="F47" s="17"/>
    </row>
    <row r="48" customFormat="false" ht="9.75" hidden="false" customHeight="true" outlineLevel="0" collapsed="false">
      <c r="A48" s="21"/>
      <c r="B48" s="49"/>
      <c r="C48" s="59"/>
      <c r="D48" s="59"/>
      <c r="E48" s="122"/>
      <c r="F48" s="17"/>
    </row>
    <row r="49" customFormat="false" ht="27" hidden="false" customHeight="true" outlineLevel="0" collapsed="false">
      <c r="A49" s="21"/>
      <c r="B49" s="49" t="s">
        <v>112</v>
      </c>
      <c r="C49" s="62" t="n">
        <f aca="false">C21-C47</f>
        <v>144472.88</v>
      </c>
      <c r="D49" s="59"/>
      <c r="E49" s="123" t="n">
        <f aca="false">E21-E47</f>
        <v>183562.09</v>
      </c>
      <c r="F49" s="17"/>
    </row>
    <row r="50" customFormat="false" ht="27" hidden="false" customHeight="true" outlineLevel="0" collapsed="false">
      <c r="A50" s="14"/>
      <c r="B50" s="14"/>
      <c r="C50" s="15"/>
      <c r="D50" s="14"/>
      <c r="E50" s="17"/>
    </row>
    <row r="51" customFormat="false" ht="27" hidden="false" customHeight="true" outlineLevel="0" collapsed="false">
      <c r="A51" s="14"/>
      <c r="B51" s="14"/>
      <c r="C51" s="14"/>
      <c r="D51" s="14"/>
      <c r="E51" s="17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3333"/>
    <pageSetUpPr fitToPage="true"/>
  </sheetPr>
  <dimension ref="A1:E49"/>
  <sheetViews>
    <sheetView showFormulas="false" showGridLines="true" showRowColHeaders="true" showZeros="true" rightToLeft="false" tabSelected="false" showOutlineSymbols="true" defaultGridColor="true" view="pageBreakPreview" topLeftCell="A34" colorId="64" zoomScale="100" zoomScaleNormal="66" zoomScalePageLayoutView="100" workbookViewId="0">
      <selection pane="topLeft" activeCell="A36" activeCellId="0" sqref="A36"/>
    </sheetView>
  </sheetViews>
  <sheetFormatPr defaultColWidth="10.93359375" defaultRowHeight="27" zeroHeight="false" outlineLevelRow="0" outlineLevelCol="0"/>
  <cols>
    <col collapsed="false" customWidth="true" hidden="false" outlineLevel="0" max="1" min="1" style="64" width="3.63"/>
    <col collapsed="false" customWidth="true" hidden="false" outlineLevel="0" max="2" min="2" style="64" width="96.63"/>
    <col collapsed="false" customWidth="true" hidden="false" outlineLevel="0" max="3" min="3" style="64" width="15.63"/>
    <col collapsed="false" customWidth="true" hidden="false" outlineLevel="0" max="4" min="4" style="64" width="4.63"/>
    <col collapsed="false" customWidth="true" hidden="false" outlineLevel="0" max="5" min="5" style="64" width="15.63"/>
    <col collapsed="false" customWidth="true" hidden="false" outlineLevel="0" max="256" min="6" style="64" width="8.73"/>
    <col collapsed="false" customWidth="false" hidden="false" outlineLevel="0" max="1024" min="257" style="64" width="10.91"/>
  </cols>
  <sheetData>
    <row r="1" customFormat="false" ht="27" hidden="false" customHeight="true" outlineLevel="0" collapsed="false">
      <c r="A1" s="43"/>
      <c r="B1" s="53" t="s">
        <v>158</v>
      </c>
      <c r="C1" s="21"/>
      <c r="D1" s="21"/>
      <c r="E1" s="21"/>
    </row>
    <row r="2" customFormat="false" ht="27" hidden="false" customHeight="true" outlineLevel="0" collapsed="false">
      <c r="A2" s="21"/>
      <c r="B2" s="21"/>
      <c r="C2" s="21"/>
      <c r="D2" s="21"/>
      <c r="E2" s="21"/>
    </row>
    <row r="3" customFormat="false" ht="27" hidden="false" customHeight="true" outlineLevel="0" collapsed="false">
      <c r="A3" s="21"/>
      <c r="B3" s="49" t="s">
        <v>56</v>
      </c>
      <c r="C3" s="54" t="s">
        <v>11</v>
      </c>
      <c r="D3" s="49"/>
      <c r="E3" s="117" t="n">
        <v>45657</v>
      </c>
    </row>
    <row r="4" customFormat="false" ht="27" hidden="false" customHeight="true" outlineLevel="0" collapsed="false">
      <c r="A4" s="21"/>
      <c r="B4" s="21"/>
      <c r="C4" s="56" t="s">
        <v>13</v>
      </c>
      <c r="D4" s="32"/>
      <c r="E4" s="118" t="s">
        <v>13</v>
      </c>
    </row>
    <row r="5" customFormat="false" ht="27" hidden="false" customHeight="true" outlineLevel="0" collapsed="false">
      <c r="A5" s="21" t="n">
        <v>1</v>
      </c>
      <c r="B5" s="21" t="s">
        <v>58</v>
      </c>
      <c r="C5" s="19" t="n">
        <v>18000</v>
      </c>
      <c r="D5" s="19"/>
      <c r="E5" s="39" t="n">
        <v>75050</v>
      </c>
    </row>
    <row r="6" customFormat="false" ht="27" hidden="false" customHeight="true" outlineLevel="0" collapsed="false">
      <c r="A6" s="21" t="n">
        <v>2</v>
      </c>
      <c r="B6" s="21" t="s">
        <v>60</v>
      </c>
      <c r="C6" s="19" t="n">
        <v>0</v>
      </c>
      <c r="D6" s="19"/>
      <c r="E6" s="39" t="n">
        <v>0</v>
      </c>
    </row>
    <row r="7" customFormat="false" ht="27" hidden="false" customHeight="true" outlineLevel="0" collapsed="false">
      <c r="A7" s="21" t="n">
        <v>3</v>
      </c>
      <c r="B7" s="21" t="s">
        <v>62</v>
      </c>
      <c r="C7" s="19" t="n">
        <v>0</v>
      </c>
      <c r="D7" s="19"/>
      <c r="E7" s="39" t="n">
        <v>0</v>
      </c>
    </row>
    <row r="8" customFormat="false" ht="27" hidden="false" customHeight="true" outlineLevel="0" collapsed="false">
      <c r="A8" s="21" t="n">
        <v>4</v>
      </c>
      <c r="B8" s="21" t="s">
        <v>64</v>
      </c>
      <c r="C8" s="19" t="n">
        <v>0</v>
      </c>
      <c r="D8" s="19"/>
      <c r="E8" s="39" t="n">
        <v>0</v>
      </c>
    </row>
    <row r="9" customFormat="false" ht="27" hidden="false" customHeight="true" outlineLevel="0" collapsed="false">
      <c r="A9" s="21" t="n">
        <v>5</v>
      </c>
      <c r="B9" s="21" t="s">
        <v>66</v>
      </c>
      <c r="C9" s="19" t="n">
        <v>0</v>
      </c>
      <c r="D9" s="19"/>
      <c r="E9" s="39" t="n">
        <v>0</v>
      </c>
    </row>
    <row r="10" customFormat="false" ht="27" hidden="false" customHeight="true" outlineLevel="0" collapsed="false">
      <c r="A10" s="21" t="n">
        <v>6</v>
      </c>
      <c r="B10" s="21" t="s">
        <v>68</v>
      </c>
      <c r="C10" s="19" t="n">
        <v>0</v>
      </c>
      <c r="D10" s="19"/>
      <c r="E10" s="39" t="n">
        <v>0</v>
      </c>
    </row>
    <row r="11" customFormat="false" ht="27" hidden="false" customHeight="true" outlineLevel="0" collapsed="false">
      <c r="A11" s="21" t="n">
        <v>7</v>
      </c>
      <c r="B11" s="21" t="s">
        <v>70</v>
      </c>
      <c r="C11" s="19" t="n">
        <v>0</v>
      </c>
      <c r="D11" s="19"/>
      <c r="E11" s="39" t="n">
        <v>0</v>
      </c>
    </row>
    <row r="12" customFormat="false" ht="27" hidden="false" customHeight="true" outlineLevel="0" collapsed="false">
      <c r="A12" s="21" t="n">
        <v>8</v>
      </c>
      <c r="B12" s="21" t="s">
        <v>72</v>
      </c>
      <c r="C12" s="19" t="n">
        <v>0</v>
      </c>
      <c r="D12" s="19"/>
      <c r="E12" s="39" t="n">
        <v>0</v>
      </c>
    </row>
    <row r="13" customFormat="false" ht="27" hidden="false" customHeight="true" outlineLevel="0" collapsed="false">
      <c r="A13" s="21" t="n">
        <v>9</v>
      </c>
      <c r="B13" s="30" t="s">
        <v>74</v>
      </c>
      <c r="C13" s="19" t="n">
        <v>0</v>
      </c>
      <c r="D13" s="19"/>
      <c r="E13" s="39" t="n">
        <v>0</v>
      </c>
    </row>
    <row r="14" customFormat="false" ht="27" hidden="false" customHeight="true" outlineLevel="0" collapsed="false">
      <c r="A14" s="21" t="n">
        <v>10</v>
      </c>
      <c r="B14" s="21" t="s">
        <v>76</v>
      </c>
      <c r="C14" s="19" t="n">
        <v>2000</v>
      </c>
      <c r="D14" s="19"/>
      <c r="E14" s="39" t="n">
        <v>0</v>
      </c>
    </row>
    <row r="15" customFormat="false" ht="27" hidden="false" customHeight="true" outlineLevel="0" collapsed="false">
      <c r="A15" s="21" t="n">
        <v>11</v>
      </c>
      <c r="B15" s="30" t="s">
        <v>78</v>
      </c>
      <c r="C15" s="19" t="n">
        <v>0</v>
      </c>
      <c r="D15" s="19"/>
      <c r="E15" s="39" t="n">
        <v>0</v>
      </c>
    </row>
    <row r="16" customFormat="false" ht="27" hidden="false" customHeight="true" outlineLevel="0" collapsed="false">
      <c r="A16" s="21" t="n">
        <v>12</v>
      </c>
      <c r="B16" s="30" t="s">
        <v>80</v>
      </c>
      <c r="C16" s="19" t="n">
        <v>0</v>
      </c>
      <c r="D16" s="19"/>
      <c r="E16" s="39" t="n">
        <v>0</v>
      </c>
    </row>
    <row r="17" customFormat="false" ht="27" hidden="false" customHeight="true" outlineLevel="0" collapsed="false">
      <c r="A17" s="21" t="n">
        <v>13</v>
      </c>
      <c r="B17" s="30" t="s">
        <v>82</v>
      </c>
      <c r="C17" s="19" t="n">
        <v>0</v>
      </c>
      <c r="D17" s="19"/>
      <c r="E17" s="39" t="n">
        <v>0</v>
      </c>
    </row>
    <row r="18" customFormat="false" ht="27" hidden="false" customHeight="true" outlineLevel="0" collapsed="false">
      <c r="A18" s="21" t="n">
        <v>14</v>
      </c>
      <c r="B18" s="30" t="s">
        <v>84</v>
      </c>
      <c r="C18" s="19" t="n">
        <v>0</v>
      </c>
      <c r="D18" s="19"/>
      <c r="E18" s="39" t="n">
        <v>0</v>
      </c>
    </row>
    <row r="19" customFormat="false" ht="27" hidden="false" customHeight="true" outlineLevel="0" collapsed="false">
      <c r="A19" s="21" t="n">
        <v>15</v>
      </c>
      <c r="B19" s="30" t="s">
        <v>86</v>
      </c>
      <c r="C19" s="19" t="n">
        <v>720</v>
      </c>
      <c r="D19" s="19"/>
      <c r="E19" s="39" t="n">
        <v>0</v>
      </c>
    </row>
    <row r="20" customFormat="false" ht="27" hidden="false" customHeight="true" outlineLevel="0" collapsed="false">
      <c r="A20" s="21" t="n">
        <v>16</v>
      </c>
      <c r="B20" s="30" t="s">
        <v>88</v>
      </c>
      <c r="C20" s="19" t="n">
        <v>0</v>
      </c>
      <c r="D20" s="19"/>
      <c r="E20" s="39" t="n">
        <v>826.65</v>
      </c>
    </row>
    <row r="21" customFormat="false" ht="27" hidden="false" customHeight="true" outlineLevel="0" collapsed="false">
      <c r="A21" s="21"/>
      <c r="B21" s="49" t="s">
        <v>89</v>
      </c>
      <c r="C21" s="58" t="n">
        <f aca="false">SUM(C5:C20)</f>
        <v>20720</v>
      </c>
      <c r="D21" s="59"/>
      <c r="E21" s="124" t="n">
        <f aca="false">SUM(E5:E20)</f>
        <v>75876.65</v>
      </c>
    </row>
    <row r="22" customFormat="false" ht="27" hidden="false" customHeight="true" outlineLevel="0" collapsed="false">
      <c r="A22" s="21"/>
      <c r="B22" s="49"/>
      <c r="C22" s="59"/>
      <c r="D22" s="59"/>
      <c r="E22" s="125"/>
    </row>
    <row r="23" customFormat="false" ht="27" hidden="false" customHeight="true" outlineLevel="0" collapsed="false">
      <c r="A23" s="45"/>
      <c r="B23" s="49" t="s">
        <v>119</v>
      </c>
      <c r="C23" s="54" t="str">
        <f aca="false">C3</f>
        <v>31.12.2023</v>
      </c>
      <c r="D23" s="49"/>
      <c r="E23" s="117" t="n">
        <f aca="false">E3</f>
        <v>45657</v>
      </c>
    </row>
    <row r="24" customFormat="false" ht="27" hidden="false" customHeight="true" outlineLevel="0" collapsed="false">
      <c r="A24" s="21"/>
      <c r="B24" s="21"/>
      <c r="C24" s="26" t="s">
        <v>13</v>
      </c>
      <c r="D24" s="32"/>
      <c r="E24" s="118" t="s">
        <v>13</v>
      </c>
    </row>
    <row r="25" customFormat="false" ht="27" hidden="false" customHeight="true" outlineLevel="0" collapsed="false">
      <c r="A25" s="21" t="n">
        <v>1</v>
      </c>
      <c r="B25" s="21" t="s">
        <v>91</v>
      </c>
      <c r="C25" s="19" t="n">
        <v>0</v>
      </c>
      <c r="D25" s="19"/>
      <c r="E25" s="39" t="n">
        <v>0</v>
      </c>
    </row>
    <row r="26" customFormat="false" ht="27" hidden="false" customHeight="true" outlineLevel="0" collapsed="false">
      <c r="A26" s="21" t="n">
        <v>2</v>
      </c>
      <c r="B26" s="79" t="s">
        <v>125</v>
      </c>
      <c r="C26" s="19" t="n">
        <v>124.39</v>
      </c>
      <c r="D26" s="19"/>
      <c r="E26" s="39" t="n">
        <v>1738.9</v>
      </c>
    </row>
    <row r="27" customFormat="false" ht="27" hidden="false" customHeight="true" outlineLevel="0" collapsed="false">
      <c r="A27" s="21" t="n">
        <v>3</v>
      </c>
      <c r="B27" s="21" t="s">
        <v>93</v>
      </c>
      <c r="C27" s="19" t="n">
        <v>0</v>
      </c>
      <c r="D27" s="19"/>
      <c r="E27" s="39" t="n">
        <v>525.93</v>
      </c>
    </row>
    <row r="28" customFormat="false" ht="27" hidden="false" customHeight="true" outlineLevel="0" collapsed="false">
      <c r="A28" s="21" t="n">
        <v>4</v>
      </c>
      <c r="B28" s="21" t="s">
        <v>94</v>
      </c>
      <c r="C28" s="19" t="n">
        <v>0</v>
      </c>
      <c r="D28" s="19"/>
      <c r="E28" s="39" t="n">
        <v>7600.41</v>
      </c>
    </row>
    <row r="29" customFormat="false" ht="27" hidden="false" customHeight="true" outlineLevel="0" collapsed="false">
      <c r="A29" s="21" t="n">
        <v>5</v>
      </c>
      <c r="B29" s="21" t="s">
        <v>95</v>
      </c>
      <c r="C29" s="19" t="n">
        <v>0</v>
      </c>
      <c r="D29" s="19"/>
      <c r="E29" s="39" t="n">
        <v>233.29</v>
      </c>
    </row>
    <row r="30" customFormat="false" ht="27" hidden="false" customHeight="true" outlineLevel="0" collapsed="false">
      <c r="A30" s="21" t="n">
        <v>6</v>
      </c>
      <c r="B30" s="21" t="s">
        <v>96</v>
      </c>
      <c r="C30" s="19" t="n">
        <v>6120</v>
      </c>
      <c r="D30" s="19"/>
      <c r="E30" s="39" t="n">
        <v>697.43</v>
      </c>
    </row>
    <row r="31" customFormat="false" ht="27" hidden="false" customHeight="true" outlineLevel="0" collapsed="false">
      <c r="A31" s="21" t="n">
        <v>7</v>
      </c>
      <c r="B31" s="21" t="s">
        <v>97</v>
      </c>
      <c r="C31" s="19" t="n">
        <v>0</v>
      </c>
      <c r="D31" s="19"/>
      <c r="E31" s="39" t="n">
        <v>2423.76</v>
      </c>
    </row>
    <row r="32" customFormat="false" ht="27" hidden="false" customHeight="true" outlineLevel="0" collapsed="false">
      <c r="A32" s="21" t="n">
        <v>8</v>
      </c>
      <c r="B32" s="21" t="s">
        <v>98</v>
      </c>
      <c r="C32" s="19" t="n">
        <v>0</v>
      </c>
      <c r="D32" s="19"/>
      <c r="E32" s="39" t="n">
        <v>0</v>
      </c>
    </row>
    <row r="33" customFormat="false" ht="27" hidden="false" customHeight="true" outlineLevel="0" collapsed="false">
      <c r="A33" s="21" t="n">
        <v>9</v>
      </c>
      <c r="B33" s="21" t="s">
        <v>99</v>
      </c>
      <c r="C33" s="19" t="n">
        <v>0</v>
      </c>
      <c r="D33" s="19"/>
      <c r="E33" s="39" t="n">
        <v>738.55</v>
      </c>
    </row>
    <row r="34" customFormat="false" ht="27" hidden="false" customHeight="true" outlineLevel="0" collapsed="false">
      <c r="A34" s="21" t="n">
        <v>10</v>
      </c>
      <c r="B34" s="21" t="s">
        <v>100</v>
      </c>
      <c r="C34" s="19" t="n">
        <v>567.26</v>
      </c>
      <c r="D34" s="19"/>
      <c r="E34" s="39" t="n">
        <v>0</v>
      </c>
    </row>
    <row r="35" customFormat="false" ht="27" hidden="false" customHeight="true" outlineLevel="0" collapsed="false">
      <c r="A35" s="21" t="n">
        <v>11</v>
      </c>
      <c r="B35" s="21" t="s">
        <v>101</v>
      </c>
      <c r="C35" s="19" t="n">
        <v>0</v>
      </c>
      <c r="D35" s="19"/>
      <c r="E35" s="39" t="n">
        <v>0</v>
      </c>
    </row>
    <row r="36" customFormat="false" ht="27" hidden="false" customHeight="true" outlineLevel="0" collapsed="false">
      <c r="A36" s="21" t="n">
        <v>12</v>
      </c>
      <c r="B36" s="21" t="s">
        <v>102</v>
      </c>
      <c r="C36" s="19" t="n">
        <v>182.61</v>
      </c>
      <c r="D36" s="19"/>
      <c r="E36" s="39" t="n">
        <v>259.69</v>
      </c>
    </row>
    <row r="37" customFormat="false" ht="27" hidden="false" customHeight="true" outlineLevel="0" collapsed="false">
      <c r="A37" s="21" t="n">
        <v>13</v>
      </c>
      <c r="B37" s="21" t="s">
        <v>103</v>
      </c>
      <c r="C37" s="19" t="n">
        <v>0</v>
      </c>
      <c r="D37" s="19"/>
      <c r="E37" s="39" t="n">
        <v>222.4</v>
      </c>
    </row>
    <row r="38" customFormat="false" ht="27" hidden="false" customHeight="true" outlineLevel="0" collapsed="false">
      <c r="A38" s="21" t="n">
        <v>14</v>
      </c>
      <c r="B38" s="43" t="s">
        <v>104</v>
      </c>
      <c r="C38" s="19" t="n">
        <v>0</v>
      </c>
      <c r="D38" s="19"/>
      <c r="E38" s="39" t="n">
        <v>0</v>
      </c>
    </row>
    <row r="39" customFormat="false" ht="27" hidden="false" customHeight="true" outlineLevel="0" collapsed="false">
      <c r="A39" s="21" t="n">
        <v>15</v>
      </c>
      <c r="B39" s="21" t="s">
        <v>105</v>
      </c>
      <c r="C39" s="19" t="n">
        <v>0</v>
      </c>
      <c r="D39" s="19"/>
      <c r="E39" s="39" t="n">
        <v>0</v>
      </c>
    </row>
    <row r="40" customFormat="false" ht="27" hidden="false" customHeight="true" outlineLevel="0" collapsed="false">
      <c r="A40" s="21" t="n">
        <v>16</v>
      </c>
      <c r="B40" s="21" t="s">
        <v>117</v>
      </c>
      <c r="C40" s="19" t="n">
        <v>0</v>
      </c>
      <c r="D40" s="19"/>
      <c r="E40" s="39" t="n">
        <v>0</v>
      </c>
    </row>
    <row r="41" customFormat="false" ht="27" hidden="false" customHeight="true" outlineLevel="0" collapsed="false">
      <c r="A41" s="21" t="n">
        <v>17</v>
      </c>
      <c r="B41" s="43" t="s">
        <v>108</v>
      </c>
      <c r="C41" s="19" t="n">
        <v>0</v>
      </c>
      <c r="D41" s="19"/>
      <c r="E41" s="39" t="n">
        <v>0</v>
      </c>
    </row>
    <row r="42" customFormat="false" ht="27" hidden="false" customHeight="true" outlineLevel="0" collapsed="false">
      <c r="A42" s="21" t="n">
        <v>18</v>
      </c>
      <c r="B42" s="30" t="s">
        <v>110</v>
      </c>
      <c r="C42" s="19" t="n">
        <v>0</v>
      </c>
      <c r="D42" s="19"/>
      <c r="E42" s="39" t="n">
        <v>3736.01</v>
      </c>
    </row>
    <row r="43" customFormat="false" ht="27" hidden="false" customHeight="true" outlineLevel="0" collapsed="false">
      <c r="A43" s="21"/>
      <c r="B43" s="49" t="s">
        <v>111</v>
      </c>
      <c r="C43" s="58" t="n">
        <f aca="false">SUM(C25:C42)</f>
        <v>6994.26</v>
      </c>
      <c r="D43" s="61"/>
      <c r="E43" s="124" t="n">
        <f aca="false">SUM(E25:E42)</f>
        <v>18176.37</v>
      </c>
    </row>
    <row r="44" customFormat="false" ht="9.75" hidden="false" customHeight="true" outlineLevel="0" collapsed="false">
      <c r="A44" s="21"/>
      <c r="B44" s="49"/>
      <c r="C44" s="59"/>
      <c r="D44" s="61"/>
      <c r="E44" s="125"/>
    </row>
    <row r="45" customFormat="false" ht="27" hidden="false" customHeight="true" outlineLevel="0" collapsed="false">
      <c r="A45" s="21"/>
      <c r="B45" s="49" t="s">
        <v>112</v>
      </c>
      <c r="C45" s="62" t="n">
        <f aca="false">C21-C43</f>
        <v>13725.74</v>
      </c>
      <c r="D45" s="59"/>
      <c r="E45" s="126" t="n">
        <f aca="false">E21-E43</f>
        <v>57700.28</v>
      </c>
    </row>
    <row r="46" customFormat="false" ht="27" hidden="false" customHeight="true" outlineLevel="0" collapsed="false">
      <c r="A46" s="21"/>
      <c r="B46" s="21"/>
      <c r="C46" s="19"/>
      <c r="D46" s="21"/>
      <c r="E46" s="21"/>
    </row>
    <row r="47" customFormat="false" ht="27" hidden="false" customHeight="true" outlineLevel="0" collapsed="false">
      <c r="A47" s="21"/>
      <c r="B47" s="22"/>
      <c r="C47" s="21"/>
      <c r="D47" s="21"/>
      <c r="E47" s="21"/>
    </row>
    <row r="48" customFormat="false" ht="27" hidden="false" customHeight="true" outlineLevel="0" collapsed="false">
      <c r="A48" s="14"/>
      <c r="B48" s="14"/>
      <c r="C48" s="14"/>
      <c r="D48" s="14"/>
    </row>
    <row r="49" customFormat="false" ht="27" hidden="false" customHeight="true" outlineLevel="0" collapsed="false">
      <c r="A49" s="14"/>
      <c r="B49" s="14"/>
      <c r="C49" s="14"/>
      <c r="D49" s="14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3333"/>
    <pageSetUpPr fitToPage="true"/>
  </sheetPr>
  <dimension ref="A1:P2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A36" activeCellId="0" sqref="A36"/>
    </sheetView>
  </sheetViews>
  <sheetFormatPr defaultColWidth="10.93359375" defaultRowHeight="27" zeroHeight="false" outlineLevelRow="0" outlineLevelCol="0"/>
  <cols>
    <col collapsed="false" customWidth="true" hidden="false" outlineLevel="0" max="1" min="1" style="1" width="30.63"/>
    <col collapsed="false" customWidth="true" hidden="false" outlineLevel="0" max="3" min="2" style="1" width="15.63"/>
    <col collapsed="false" customWidth="true" hidden="false" outlineLevel="0" max="4" min="4" style="1" width="4.63"/>
    <col collapsed="false" customWidth="true" hidden="false" outlineLevel="0" max="5" min="5" style="1" width="42.68"/>
    <col collapsed="false" customWidth="true" hidden="false" outlineLevel="0" max="6" min="6" style="1" width="15.63"/>
    <col collapsed="false" customWidth="true" hidden="false" outlineLevel="0" max="256" min="7" style="1" width="8.73"/>
    <col collapsed="false" customWidth="false" hidden="false" outlineLevel="0" max="1024" min="257" style="1" width="10.91"/>
  </cols>
  <sheetData>
    <row r="1" customFormat="false" ht="27" hidden="false" customHeight="true" outlineLevel="0" collapsed="false">
      <c r="A1" s="18" t="s">
        <v>159</v>
      </c>
      <c r="B1" s="18"/>
      <c r="C1" s="18"/>
      <c r="D1" s="18"/>
      <c r="E1" s="18"/>
      <c r="F1" s="53"/>
    </row>
    <row r="2" customFormat="false" ht="27" hidden="false" customHeight="true" outlineLevel="0" collapsed="false">
      <c r="A2" s="21"/>
      <c r="B2" s="21"/>
      <c r="C2" s="21"/>
      <c r="D2" s="21"/>
      <c r="E2" s="21"/>
      <c r="F2" s="64"/>
    </row>
    <row r="3" customFormat="false" ht="27" hidden="false" customHeight="true" outlineLevel="0" collapsed="false">
      <c r="A3" s="65" t="s">
        <v>142</v>
      </c>
      <c r="B3" s="49" t="s">
        <v>56</v>
      </c>
      <c r="C3" s="49" t="s">
        <v>90</v>
      </c>
      <c r="D3" s="21"/>
      <c r="E3" s="49" t="s">
        <v>56</v>
      </c>
      <c r="F3" s="49" t="s">
        <v>90</v>
      </c>
    </row>
    <row r="4" customFormat="false" ht="27" hidden="false" customHeight="true" outlineLevel="0" collapsed="false">
      <c r="A4" s="21"/>
      <c r="B4" s="66" t="n">
        <v>2023</v>
      </c>
      <c r="C4" s="66"/>
      <c r="D4" s="21"/>
      <c r="E4" s="66" t="n">
        <v>2024</v>
      </c>
      <c r="F4" s="66"/>
    </row>
    <row r="5" customFormat="false" ht="9.75" hidden="false" customHeight="true" outlineLevel="0" collapsed="false">
      <c r="A5" s="21"/>
      <c r="B5" s="21"/>
      <c r="C5" s="21"/>
      <c r="D5" s="21"/>
      <c r="E5" s="21"/>
      <c r="F5" s="64"/>
      <c r="G5" s="2"/>
    </row>
    <row r="6" customFormat="false" ht="27" hidden="false" customHeight="true" outlineLevel="0" collapsed="false">
      <c r="A6" s="127" t="s">
        <v>160</v>
      </c>
      <c r="B6" s="108" t="n">
        <v>0</v>
      </c>
      <c r="C6" s="108" t="n">
        <v>0</v>
      </c>
      <c r="D6" s="64"/>
      <c r="E6" s="127" t="n">
        <v>463.33</v>
      </c>
      <c r="F6" s="108" t="n">
        <v>0</v>
      </c>
      <c r="G6" s="2"/>
    </row>
    <row r="7" customFormat="false" ht="27" hidden="false" customHeight="true" outlineLevel="0" collapsed="false">
      <c r="A7" s="128" t="s">
        <v>161</v>
      </c>
      <c r="B7" s="108" t="n">
        <v>0</v>
      </c>
      <c r="C7" s="108" t="n">
        <v>0</v>
      </c>
      <c r="D7" s="64"/>
      <c r="E7" s="108" t="n">
        <v>1455</v>
      </c>
      <c r="F7" s="108" t="n">
        <v>0</v>
      </c>
      <c r="G7" s="2"/>
      <c r="K7" s="127"/>
      <c r="L7" s="127"/>
      <c r="M7" s="108"/>
      <c r="N7" s="108"/>
      <c r="O7" s="127"/>
      <c r="P7" s="108"/>
    </row>
    <row r="8" customFormat="false" ht="27" hidden="false" customHeight="true" outlineLevel="0" collapsed="false">
      <c r="A8" s="21"/>
      <c r="B8" s="19"/>
      <c r="C8" s="19"/>
      <c r="D8" s="64"/>
      <c r="E8" s="19"/>
      <c r="F8" s="19"/>
      <c r="G8" s="2"/>
      <c r="K8" s="128"/>
      <c r="L8" s="127"/>
      <c r="M8" s="108"/>
      <c r="N8" s="108"/>
      <c r="O8" s="108"/>
      <c r="P8" s="108"/>
    </row>
    <row r="9" customFormat="false" ht="27" hidden="false" customHeight="true" outlineLevel="0" collapsed="false">
      <c r="A9" s="69" t="s">
        <v>121</v>
      </c>
      <c r="B9" s="69"/>
      <c r="C9" s="69"/>
      <c r="D9" s="69"/>
      <c r="E9" s="69"/>
      <c r="F9" s="69"/>
      <c r="G9" s="2"/>
    </row>
    <row r="10" customFormat="false" ht="27" hidden="false" customHeight="true" outlineLevel="0" collapsed="false">
      <c r="A10" s="2"/>
      <c r="B10" s="2"/>
      <c r="C10" s="2"/>
      <c r="D10" s="2"/>
      <c r="E10" s="2"/>
      <c r="F10" s="2"/>
      <c r="G10" s="2"/>
    </row>
    <row r="11" customFormat="false" ht="27" hidden="false" customHeight="true" outlineLevel="0" collapsed="false">
      <c r="A11" s="129"/>
      <c r="C11" s="130"/>
      <c r="D11" s="130"/>
    </row>
    <row r="12" customFormat="false" ht="27" hidden="false" customHeight="true" outlineLevel="0" collapsed="false">
      <c r="A12" s="129"/>
      <c r="C12" s="130"/>
      <c r="D12" s="130"/>
    </row>
    <row r="13" customFormat="false" ht="27" hidden="false" customHeight="true" outlineLevel="0" collapsed="false">
      <c r="C13" s="130"/>
      <c r="D13" s="130"/>
    </row>
    <row r="14" customFormat="false" ht="27" hidden="false" customHeight="true" outlineLevel="0" collapsed="false">
      <c r="C14" s="130"/>
      <c r="D14" s="130"/>
    </row>
    <row r="23" customFormat="false" ht="27" hidden="false" customHeight="true" outlineLevel="0" collapsed="false">
      <c r="A23" s="7"/>
    </row>
  </sheetData>
  <mergeCells count="4">
    <mergeCell ref="A1:E1"/>
    <mergeCell ref="B4:C4"/>
    <mergeCell ref="E4:F4"/>
    <mergeCell ref="A9:F9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3333"/>
    <pageSetUpPr fitToPage="true"/>
  </sheetPr>
  <dimension ref="A1:F46"/>
  <sheetViews>
    <sheetView showFormulas="false" showGridLines="true" showRowColHeaders="true" showZeros="true" rightToLeft="false" tabSelected="false" showOutlineSymbols="true" defaultGridColor="true" view="pageBreakPreview" topLeftCell="A40" colorId="64" zoomScale="100" zoomScaleNormal="66" zoomScalePageLayoutView="100" workbookViewId="0">
      <selection pane="topLeft" activeCell="G60" activeCellId="0" sqref="G60"/>
    </sheetView>
  </sheetViews>
  <sheetFormatPr defaultColWidth="10.93359375" defaultRowHeight="27" zeroHeight="false" outlineLevelRow="0" outlineLevelCol="0"/>
  <cols>
    <col collapsed="false" customWidth="true" hidden="false" outlineLevel="0" max="1" min="1" style="1" width="3.63"/>
    <col collapsed="false" customWidth="true" hidden="false" outlineLevel="0" max="2" min="2" style="1" width="96.63"/>
    <col collapsed="false" customWidth="true" hidden="false" outlineLevel="0" max="3" min="3" style="1" width="15.63"/>
    <col collapsed="false" customWidth="true" hidden="false" outlineLevel="0" max="4" min="4" style="1" width="4.63"/>
    <col collapsed="false" customWidth="true" hidden="false" outlineLevel="0" max="5" min="5" style="1" width="15.63"/>
    <col collapsed="false" customWidth="true" hidden="false" outlineLevel="0" max="6" min="6" style="1" width="13.63"/>
    <col collapsed="false" customWidth="true" hidden="false" outlineLevel="0" max="256" min="7" style="1" width="8.73"/>
    <col collapsed="false" customWidth="false" hidden="false" outlineLevel="0" max="1024" min="257" style="1" width="10.91"/>
  </cols>
  <sheetData>
    <row r="1" customFormat="false" ht="27" hidden="false" customHeight="true" outlineLevel="0" collapsed="false">
      <c r="A1" s="43"/>
      <c r="B1" s="53" t="s">
        <v>162</v>
      </c>
      <c r="C1" s="21"/>
      <c r="D1" s="21"/>
      <c r="E1" s="21"/>
      <c r="F1" s="127"/>
    </row>
    <row r="2" customFormat="false" ht="27" hidden="false" customHeight="true" outlineLevel="0" collapsed="false">
      <c r="A2" s="21"/>
      <c r="B2" s="21"/>
      <c r="C2" s="21"/>
      <c r="D2" s="21"/>
      <c r="E2" s="21"/>
      <c r="F2" s="127"/>
    </row>
    <row r="3" customFormat="false" ht="27" hidden="false" customHeight="true" outlineLevel="0" collapsed="false">
      <c r="A3" s="21"/>
      <c r="B3" s="49" t="s">
        <v>56</v>
      </c>
      <c r="C3" s="54" t="s">
        <v>11</v>
      </c>
      <c r="D3" s="49"/>
      <c r="E3" s="54" t="s">
        <v>12</v>
      </c>
      <c r="F3" s="127"/>
    </row>
    <row r="4" customFormat="false" ht="27" hidden="false" customHeight="true" outlineLevel="0" collapsed="false">
      <c r="A4" s="21"/>
      <c r="B4" s="21"/>
      <c r="C4" s="56" t="s">
        <v>13</v>
      </c>
      <c r="D4" s="32"/>
      <c r="E4" s="56" t="s">
        <v>13</v>
      </c>
      <c r="F4" s="127"/>
    </row>
    <row r="5" customFormat="false" ht="27" hidden="false" customHeight="true" outlineLevel="0" collapsed="false">
      <c r="A5" s="21" t="s">
        <v>57</v>
      </c>
      <c r="B5" s="21" t="s">
        <v>58</v>
      </c>
      <c r="C5" s="131" t="n">
        <v>1426699.64</v>
      </c>
      <c r="D5" s="19"/>
      <c r="E5" s="131" t="n">
        <v>1454365.32</v>
      </c>
      <c r="F5" s="127"/>
    </row>
    <row r="6" customFormat="false" ht="27" hidden="false" customHeight="true" outlineLevel="0" collapsed="false">
      <c r="A6" s="21" t="s">
        <v>59</v>
      </c>
      <c r="B6" s="21" t="s">
        <v>60</v>
      </c>
      <c r="C6" s="131" t="n">
        <v>0</v>
      </c>
      <c r="D6" s="19"/>
      <c r="E6" s="131" t="n">
        <v>0</v>
      </c>
      <c r="F6" s="127"/>
    </row>
    <row r="7" customFormat="false" ht="27" hidden="false" customHeight="true" outlineLevel="0" collapsed="false">
      <c r="A7" s="21" t="s">
        <v>61</v>
      </c>
      <c r="B7" s="21" t="s">
        <v>62</v>
      </c>
      <c r="C7" s="131" t="n">
        <v>21086.01</v>
      </c>
      <c r="D7" s="19"/>
      <c r="E7" s="131" t="n">
        <v>0</v>
      </c>
      <c r="F7" s="127"/>
    </row>
    <row r="8" customFormat="false" ht="27" hidden="false" customHeight="true" outlineLevel="0" collapsed="false">
      <c r="A8" s="21" t="s">
        <v>63</v>
      </c>
      <c r="B8" s="21" t="s">
        <v>64</v>
      </c>
      <c r="C8" s="131" t="n">
        <v>0</v>
      </c>
      <c r="D8" s="19"/>
      <c r="E8" s="131" t="n">
        <v>0</v>
      </c>
      <c r="F8" s="127"/>
    </row>
    <row r="9" customFormat="false" ht="27" hidden="false" customHeight="true" outlineLevel="0" collapsed="false">
      <c r="A9" s="21" t="s">
        <v>65</v>
      </c>
      <c r="B9" s="21" t="s">
        <v>66</v>
      </c>
      <c r="C9" s="131" t="n">
        <v>13484.38</v>
      </c>
      <c r="D9" s="19"/>
      <c r="E9" s="131" t="n">
        <v>7500</v>
      </c>
      <c r="F9" s="127"/>
    </row>
    <row r="10" customFormat="false" ht="27" hidden="false" customHeight="true" outlineLevel="0" collapsed="false">
      <c r="A10" s="21" t="s">
        <v>67</v>
      </c>
      <c r="B10" s="21" t="s">
        <v>68</v>
      </c>
      <c r="C10" s="131" t="n">
        <v>1231.04</v>
      </c>
      <c r="D10" s="19"/>
      <c r="E10" s="131" t="n">
        <v>1294.8</v>
      </c>
      <c r="F10" s="127"/>
    </row>
    <row r="11" customFormat="false" ht="27" hidden="false" customHeight="true" outlineLevel="0" collapsed="false">
      <c r="A11" s="21" t="s">
        <v>69</v>
      </c>
      <c r="B11" s="21" t="s">
        <v>70</v>
      </c>
      <c r="C11" s="131" t="n">
        <v>0</v>
      </c>
      <c r="D11" s="19"/>
      <c r="E11" s="131" t="n">
        <v>0</v>
      </c>
      <c r="F11" s="127"/>
    </row>
    <row r="12" customFormat="false" ht="27" hidden="false" customHeight="true" outlineLevel="0" collapsed="false">
      <c r="A12" s="21" t="s">
        <v>71</v>
      </c>
      <c r="B12" s="21" t="s">
        <v>72</v>
      </c>
      <c r="C12" s="131" t="n">
        <v>9795.5</v>
      </c>
      <c r="D12" s="19"/>
      <c r="E12" s="131" t="n">
        <v>8639.37</v>
      </c>
      <c r="F12" s="127"/>
    </row>
    <row r="13" customFormat="false" ht="27" hidden="false" customHeight="true" outlineLevel="0" collapsed="false">
      <c r="A13" s="21" t="s">
        <v>73</v>
      </c>
      <c r="B13" s="30" t="s">
        <v>74</v>
      </c>
      <c r="C13" s="131" t="n">
        <v>48.8</v>
      </c>
      <c r="D13" s="19"/>
      <c r="E13" s="131" t="n">
        <v>14339.5</v>
      </c>
      <c r="F13" s="127"/>
    </row>
    <row r="14" customFormat="false" ht="27" hidden="false" customHeight="true" outlineLevel="0" collapsed="false">
      <c r="A14" s="21" t="s">
        <v>75</v>
      </c>
      <c r="B14" s="21" t="s">
        <v>76</v>
      </c>
      <c r="C14" s="131" t="n">
        <v>0</v>
      </c>
      <c r="D14" s="19"/>
      <c r="E14" s="131" t="n">
        <v>1015</v>
      </c>
      <c r="F14" s="127"/>
    </row>
    <row r="15" customFormat="false" ht="27" hidden="false" customHeight="true" outlineLevel="0" collapsed="false">
      <c r="A15" s="21" t="s">
        <v>77</v>
      </c>
      <c r="B15" s="30" t="s">
        <v>78</v>
      </c>
      <c r="C15" s="131" t="n">
        <v>0</v>
      </c>
      <c r="D15" s="19"/>
      <c r="E15" s="131" t="n">
        <v>0</v>
      </c>
      <c r="F15" s="127"/>
    </row>
    <row r="16" customFormat="false" ht="27" hidden="false" customHeight="true" outlineLevel="0" collapsed="false">
      <c r="A16" s="21" t="s">
        <v>79</v>
      </c>
      <c r="B16" s="30" t="s">
        <v>80</v>
      </c>
      <c r="C16" s="131" t="n">
        <v>0</v>
      </c>
      <c r="D16" s="19"/>
      <c r="E16" s="131" t="n">
        <v>0</v>
      </c>
      <c r="F16" s="127"/>
    </row>
    <row r="17" customFormat="false" ht="27" hidden="false" customHeight="true" outlineLevel="0" collapsed="false">
      <c r="A17" s="21" t="s">
        <v>81</v>
      </c>
      <c r="B17" s="30" t="s">
        <v>82</v>
      </c>
      <c r="C17" s="131" t="n">
        <v>0</v>
      </c>
      <c r="D17" s="19"/>
      <c r="E17" s="131" t="n">
        <v>0</v>
      </c>
      <c r="F17" s="127"/>
    </row>
    <row r="18" customFormat="false" ht="27" hidden="false" customHeight="true" outlineLevel="0" collapsed="false">
      <c r="A18" s="21" t="s">
        <v>83</v>
      </c>
      <c r="B18" s="30" t="s">
        <v>84</v>
      </c>
      <c r="C18" s="131" t="n">
        <v>0</v>
      </c>
      <c r="D18" s="19"/>
      <c r="E18" s="131" t="n">
        <v>0</v>
      </c>
      <c r="F18" s="127"/>
    </row>
    <row r="19" customFormat="false" ht="27" hidden="false" customHeight="true" outlineLevel="0" collapsed="false">
      <c r="A19" s="21" t="s">
        <v>85</v>
      </c>
      <c r="B19" s="30" t="s">
        <v>86</v>
      </c>
      <c r="C19" s="131" t="n">
        <v>0</v>
      </c>
      <c r="D19" s="19"/>
      <c r="E19" s="131" t="n">
        <v>0</v>
      </c>
      <c r="F19" s="127"/>
    </row>
    <row r="20" customFormat="false" ht="27" hidden="false" customHeight="true" outlineLevel="0" collapsed="false">
      <c r="A20" s="21" t="s">
        <v>87</v>
      </c>
      <c r="B20" s="30" t="s">
        <v>88</v>
      </c>
      <c r="C20" s="131" t="n">
        <v>0.01</v>
      </c>
      <c r="D20" s="19"/>
      <c r="E20" s="131" t="n">
        <v>0</v>
      </c>
      <c r="F20" s="127"/>
    </row>
    <row r="21" customFormat="false" ht="27" hidden="false" customHeight="true" outlineLevel="0" collapsed="false">
      <c r="A21" s="21"/>
      <c r="B21" s="49" t="s">
        <v>89</v>
      </c>
      <c r="C21" s="58" t="n">
        <f aca="false">SUM(C5:C20)</f>
        <v>1472345.38</v>
      </c>
      <c r="D21" s="59"/>
      <c r="E21" s="58" t="n">
        <f aca="false">SUM(E5:E20)</f>
        <v>1487153.99</v>
      </c>
      <c r="F21" s="127"/>
    </row>
    <row r="22" customFormat="false" ht="27" hidden="false" customHeight="true" outlineLevel="0" collapsed="false">
      <c r="A22" s="21"/>
      <c r="B22" s="49"/>
      <c r="C22" s="59"/>
      <c r="D22" s="59"/>
      <c r="E22" s="21"/>
      <c r="F22" s="127"/>
    </row>
    <row r="23" customFormat="false" ht="27" hidden="false" customHeight="true" outlineLevel="0" collapsed="false">
      <c r="A23" s="45"/>
      <c r="B23" s="49" t="s">
        <v>119</v>
      </c>
      <c r="C23" s="54" t="str">
        <f aca="false">C3</f>
        <v>31.12.2023</v>
      </c>
      <c r="D23" s="49"/>
      <c r="E23" s="54" t="str">
        <f aca="false">E3</f>
        <v>31.12.2024</v>
      </c>
      <c r="F23" s="127"/>
    </row>
    <row r="24" customFormat="false" ht="27" hidden="false" customHeight="true" outlineLevel="0" collapsed="false">
      <c r="A24" s="21"/>
      <c r="B24" s="21"/>
      <c r="C24" s="26" t="s">
        <v>13</v>
      </c>
      <c r="D24" s="32"/>
      <c r="E24" s="26" t="s">
        <v>13</v>
      </c>
      <c r="F24" s="127"/>
    </row>
    <row r="25" customFormat="false" ht="27" hidden="false" customHeight="true" outlineLevel="0" collapsed="false">
      <c r="A25" s="21" t="s">
        <v>57</v>
      </c>
      <c r="B25" s="21" t="s">
        <v>91</v>
      </c>
      <c r="C25" s="131" t="n">
        <v>519032.86</v>
      </c>
      <c r="D25" s="19"/>
      <c r="E25" s="131" t="n">
        <v>732024.76</v>
      </c>
      <c r="F25" s="127"/>
    </row>
    <row r="26" customFormat="false" ht="27" hidden="false" customHeight="true" outlineLevel="0" collapsed="false">
      <c r="A26" s="21" t="s">
        <v>59</v>
      </c>
      <c r="B26" s="79" t="s">
        <v>125</v>
      </c>
      <c r="C26" s="131" t="n">
        <v>12791.03</v>
      </c>
      <c r="D26" s="19"/>
      <c r="E26" s="131" t="n">
        <v>11032.4</v>
      </c>
      <c r="F26" s="127"/>
    </row>
    <row r="27" customFormat="false" ht="27" hidden="false" customHeight="true" outlineLevel="0" collapsed="false">
      <c r="A27" s="21" t="s">
        <v>61</v>
      </c>
      <c r="B27" s="21" t="s">
        <v>93</v>
      </c>
      <c r="C27" s="131" t="n">
        <v>54051.34</v>
      </c>
      <c r="D27" s="19"/>
      <c r="E27" s="131" t="n">
        <v>280197.06</v>
      </c>
      <c r="F27" s="127"/>
    </row>
    <row r="28" customFormat="false" ht="27" hidden="false" customHeight="true" outlineLevel="0" collapsed="false">
      <c r="A28" s="21" t="s">
        <v>63</v>
      </c>
      <c r="B28" s="21" t="s">
        <v>94</v>
      </c>
      <c r="C28" s="131" t="n">
        <v>143048.22</v>
      </c>
      <c r="D28" s="19"/>
      <c r="E28" s="131" t="n">
        <v>227406.58</v>
      </c>
      <c r="F28" s="127"/>
    </row>
    <row r="29" customFormat="false" ht="27" hidden="false" customHeight="true" outlineLevel="0" collapsed="false">
      <c r="A29" s="21" t="s">
        <v>65</v>
      </c>
      <c r="B29" s="21" t="s">
        <v>95</v>
      </c>
      <c r="C29" s="131" t="n">
        <v>0</v>
      </c>
      <c r="D29" s="19"/>
      <c r="E29" s="131" t="n">
        <v>112935.45</v>
      </c>
      <c r="F29" s="127"/>
    </row>
    <row r="30" customFormat="false" ht="27" hidden="false" customHeight="true" outlineLevel="0" collapsed="false">
      <c r="A30" s="21" t="s">
        <v>67</v>
      </c>
      <c r="B30" s="21" t="s">
        <v>96</v>
      </c>
      <c r="C30" s="131" t="n">
        <v>51297.01</v>
      </c>
      <c r="D30" s="19"/>
      <c r="E30" s="131" t="n">
        <v>185415.68</v>
      </c>
      <c r="F30" s="127"/>
    </row>
    <row r="31" customFormat="false" ht="27" hidden="false" customHeight="true" outlineLevel="0" collapsed="false">
      <c r="A31" s="21" t="s">
        <v>69</v>
      </c>
      <c r="B31" s="21" t="s">
        <v>97</v>
      </c>
      <c r="C31" s="131" t="n">
        <v>1556.88</v>
      </c>
      <c r="D31" s="19"/>
      <c r="E31" s="131" t="n">
        <v>25144.12</v>
      </c>
      <c r="F31" s="127"/>
    </row>
    <row r="32" customFormat="false" ht="27" hidden="false" customHeight="true" outlineLevel="0" collapsed="false">
      <c r="A32" s="21" t="s">
        <v>71</v>
      </c>
      <c r="B32" s="21" t="s">
        <v>98</v>
      </c>
      <c r="C32" s="131" t="n">
        <v>16649.5</v>
      </c>
      <c r="D32" s="19"/>
      <c r="E32" s="131" t="n">
        <v>4990.66</v>
      </c>
      <c r="F32" s="127"/>
    </row>
    <row r="33" customFormat="false" ht="27" hidden="false" customHeight="true" outlineLevel="0" collapsed="false">
      <c r="A33" s="21" t="s">
        <v>73</v>
      </c>
      <c r="B33" s="21" t="s">
        <v>99</v>
      </c>
      <c r="C33" s="131" t="n">
        <v>40887.41</v>
      </c>
      <c r="D33" s="19"/>
      <c r="E33" s="131" t="n">
        <v>13611.27</v>
      </c>
      <c r="F33" s="127"/>
    </row>
    <row r="34" customFormat="false" ht="27" hidden="false" customHeight="true" outlineLevel="0" collapsed="false">
      <c r="A34" s="21" t="s">
        <v>75</v>
      </c>
      <c r="B34" s="21" t="s">
        <v>100</v>
      </c>
      <c r="C34" s="131" t="n">
        <v>0</v>
      </c>
      <c r="D34" s="19"/>
      <c r="E34" s="131" t="n">
        <v>0</v>
      </c>
      <c r="F34" s="127"/>
    </row>
    <row r="35" customFormat="false" ht="27" hidden="false" customHeight="true" outlineLevel="0" collapsed="false">
      <c r="A35" s="21" t="s">
        <v>77</v>
      </c>
      <c r="B35" s="21" t="s">
        <v>101</v>
      </c>
      <c r="C35" s="131" t="n">
        <v>0</v>
      </c>
      <c r="D35" s="19"/>
      <c r="E35" s="131" t="n">
        <v>3748.05</v>
      </c>
      <c r="F35" s="127"/>
    </row>
    <row r="36" customFormat="false" ht="27" hidden="false" customHeight="true" outlineLevel="0" collapsed="false">
      <c r="A36" s="21" t="s">
        <v>79</v>
      </c>
      <c r="B36" s="21" t="s">
        <v>102</v>
      </c>
      <c r="C36" s="131" t="n">
        <v>3914.56</v>
      </c>
      <c r="D36" s="19"/>
      <c r="E36" s="131" t="n">
        <v>4058.05</v>
      </c>
      <c r="F36" s="127"/>
    </row>
    <row r="37" customFormat="false" ht="27" hidden="false" customHeight="true" outlineLevel="0" collapsed="false">
      <c r="A37" s="21" t="s">
        <v>81</v>
      </c>
      <c r="B37" s="21" t="s">
        <v>103</v>
      </c>
      <c r="C37" s="131" t="n">
        <v>17779.74</v>
      </c>
      <c r="D37" s="19"/>
      <c r="E37" s="131" t="n">
        <v>13102.54</v>
      </c>
      <c r="F37" s="127"/>
    </row>
    <row r="38" customFormat="false" ht="27" hidden="false" customHeight="true" outlineLevel="0" collapsed="false">
      <c r="A38" s="21" t="s">
        <v>83</v>
      </c>
      <c r="B38" s="43" t="s">
        <v>104</v>
      </c>
      <c r="C38" s="131" t="n">
        <v>0</v>
      </c>
      <c r="D38" s="19"/>
      <c r="E38" s="131" t="n">
        <v>0</v>
      </c>
      <c r="F38" s="127"/>
    </row>
    <row r="39" customFormat="false" ht="27" hidden="false" customHeight="true" outlineLevel="0" collapsed="false">
      <c r="A39" s="21" t="s">
        <v>85</v>
      </c>
      <c r="B39" s="21" t="s">
        <v>105</v>
      </c>
      <c r="C39" s="131" t="n">
        <v>153960</v>
      </c>
      <c r="D39" s="19"/>
      <c r="E39" s="131" t="n">
        <v>242993.69</v>
      </c>
      <c r="F39" s="127"/>
    </row>
    <row r="40" customFormat="false" ht="27" hidden="false" customHeight="true" outlineLevel="0" collapsed="false">
      <c r="A40" s="21" t="s">
        <v>87</v>
      </c>
      <c r="B40" s="21" t="s">
        <v>117</v>
      </c>
      <c r="C40" s="131" t="n">
        <v>238059.02</v>
      </c>
      <c r="D40" s="19"/>
      <c r="E40" s="131" t="n">
        <v>202948.2</v>
      </c>
      <c r="F40" s="127"/>
    </row>
    <row r="41" customFormat="false" ht="27" hidden="false" customHeight="true" outlineLevel="0" collapsed="false">
      <c r="A41" s="21" t="s">
        <v>107</v>
      </c>
      <c r="B41" s="43" t="s">
        <v>108</v>
      </c>
      <c r="C41" s="131" t="n">
        <v>0</v>
      </c>
      <c r="D41" s="19"/>
      <c r="E41" s="131" t="n">
        <v>0</v>
      </c>
      <c r="F41" s="127"/>
    </row>
    <row r="42" customFormat="false" ht="27" hidden="false" customHeight="true" outlineLevel="0" collapsed="false">
      <c r="A42" s="21" t="s">
        <v>109</v>
      </c>
      <c r="B42" s="30" t="s">
        <v>110</v>
      </c>
      <c r="C42" s="19" t="n">
        <v>17527.18</v>
      </c>
      <c r="D42" s="19"/>
      <c r="E42" s="19" t="n">
        <v>37391.47</v>
      </c>
      <c r="F42" s="127"/>
    </row>
    <row r="43" customFormat="false" ht="27" hidden="false" customHeight="true" outlineLevel="0" collapsed="false">
      <c r="A43" s="21"/>
      <c r="B43" s="49" t="s">
        <v>111</v>
      </c>
      <c r="C43" s="58" t="n">
        <f aca="false">SUM(C25:C42)</f>
        <v>1270554.75</v>
      </c>
      <c r="D43" s="59"/>
      <c r="E43" s="58" t="n">
        <f aca="false">SUM(E25:E42)</f>
        <v>2096999.98</v>
      </c>
      <c r="F43" s="127"/>
    </row>
    <row r="44" customFormat="false" ht="9.75" hidden="false" customHeight="true" outlineLevel="0" collapsed="false">
      <c r="A44" s="21"/>
      <c r="B44" s="49"/>
      <c r="C44" s="59"/>
      <c r="D44" s="59"/>
      <c r="E44" s="59"/>
      <c r="F44" s="127"/>
    </row>
    <row r="45" customFormat="false" ht="27" hidden="false" customHeight="true" outlineLevel="0" collapsed="false">
      <c r="A45" s="21"/>
      <c r="B45" s="49" t="s">
        <v>112</v>
      </c>
      <c r="C45" s="62" t="n">
        <f aca="false">+C21-C43</f>
        <v>201790.63</v>
      </c>
      <c r="D45" s="59"/>
      <c r="E45" s="62" t="n">
        <f aca="false">+E21-E43</f>
        <v>-609845.99</v>
      </c>
      <c r="F45" s="127"/>
    </row>
    <row r="46" customFormat="false" ht="27" hidden="false" customHeight="true" outlineLevel="0" collapsed="false">
      <c r="A46" s="112"/>
      <c r="B46" s="112"/>
      <c r="C46" s="112"/>
      <c r="D46" s="112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3333"/>
    <pageSetUpPr fitToPage="true"/>
  </sheetPr>
  <dimension ref="A1:H57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A36" activeCellId="0" sqref="A36"/>
    </sheetView>
  </sheetViews>
  <sheetFormatPr defaultColWidth="10.93359375" defaultRowHeight="27" zeroHeight="false" outlineLevelRow="0" outlineLevelCol="0"/>
  <cols>
    <col collapsed="false" customWidth="true" hidden="false" outlineLevel="0" max="1" min="1" style="1" width="3.63"/>
    <col collapsed="false" customWidth="true" hidden="false" outlineLevel="0" max="2" min="2" style="1" width="96.63"/>
    <col collapsed="false" customWidth="true" hidden="false" outlineLevel="0" max="3" min="3" style="1" width="15.63"/>
    <col collapsed="false" customWidth="true" hidden="false" outlineLevel="0" max="4" min="4" style="1" width="4.63"/>
    <col collapsed="false" customWidth="true" hidden="false" outlineLevel="0" max="5" min="5" style="1" width="15.63"/>
    <col collapsed="false" customWidth="true" hidden="false" outlineLevel="0" max="7" min="6" style="1" width="4.45"/>
    <col collapsed="false" customWidth="true" hidden="false" outlineLevel="0" max="256" min="8" style="1" width="8.73"/>
    <col collapsed="false" customWidth="false" hidden="false" outlineLevel="0" max="1024" min="257" style="1" width="10.91"/>
  </cols>
  <sheetData>
    <row r="1" customFormat="false" ht="27" hidden="false" customHeight="true" outlineLevel="0" collapsed="false">
      <c r="A1" s="64"/>
      <c r="B1" s="53" t="s">
        <v>163</v>
      </c>
      <c r="C1" s="21"/>
      <c r="D1" s="21"/>
      <c r="E1" s="132"/>
    </row>
    <row r="2" customFormat="false" ht="27" hidden="false" customHeight="true" outlineLevel="0" collapsed="false">
      <c r="A2" s="21"/>
      <c r="B2" s="21"/>
      <c r="C2" s="21"/>
      <c r="D2" s="21"/>
      <c r="E2" s="110"/>
    </row>
    <row r="3" customFormat="false" ht="27" hidden="false" customHeight="true" outlineLevel="0" collapsed="false">
      <c r="A3" s="21"/>
      <c r="B3" s="49" t="s">
        <v>56</v>
      </c>
      <c r="C3" s="54" t="s">
        <v>11</v>
      </c>
      <c r="D3" s="49"/>
      <c r="E3" s="54" t="s">
        <v>12</v>
      </c>
    </row>
    <row r="4" customFormat="false" ht="27" hidden="false" customHeight="true" outlineLevel="0" collapsed="false">
      <c r="A4" s="21"/>
      <c r="B4" s="21"/>
      <c r="C4" s="56" t="s">
        <v>13</v>
      </c>
      <c r="D4" s="32"/>
      <c r="E4" s="56" t="s">
        <v>13</v>
      </c>
    </row>
    <row r="5" customFormat="false" ht="27" hidden="false" customHeight="true" outlineLevel="0" collapsed="false">
      <c r="A5" s="21" t="s">
        <v>57</v>
      </c>
      <c r="B5" s="21" t="s">
        <v>58</v>
      </c>
      <c r="C5" s="39" t="n">
        <v>407377.25</v>
      </c>
      <c r="D5" s="43"/>
      <c r="E5" s="39" t="n">
        <v>402779.73</v>
      </c>
      <c r="F5" s="2"/>
      <c r="H5" s="133"/>
    </row>
    <row r="6" customFormat="false" ht="27" hidden="false" customHeight="true" outlineLevel="0" collapsed="false">
      <c r="A6" s="21" t="s">
        <v>59</v>
      </c>
      <c r="B6" s="21" t="s">
        <v>60</v>
      </c>
      <c r="C6" s="131" t="n">
        <v>7509</v>
      </c>
      <c r="D6" s="19"/>
      <c r="E6" s="39" t="n">
        <v>8219.96</v>
      </c>
    </row>
    <row r="7" customFormat="false" ht="27" hidden="false" customHeight="true" outlineLevel="0" collapsed="false">
      <c r="A7" s="21" t="s">
        <v>61</v>
      </c>
      <c r="B7" s="21" t="s">
        <v>62</v>
      </c>
      <c r="C7" s="131" t="n">
        <v>0</v>
      </c>
      <c r="D7" s="19"/>
      <c r="E7" s="39" t="n">
        <v>0</v>
      </c>
    </row>
    <row r="8" customFormat="false" ht="27" hidden="false" customHeight="true" outlineLevel="0" collapsed="false">
      <c r="A8" s="21" t="s">
        <v>63</v>
      </c>
      <c r="B8" s="21" t="s">
        <v>64</v>
      </c>
      <c r="C8" s="131" t="n">
        <v>0</v>
      </c>
      <c r="D8" s="19"/>
      <c r="E8" s="39" t="n">
        <v>0</v>
      </c>
    </row>
    <row r="9" customFormat="false" ht="27" hidden="false" customHeight="true" outlineLevel="0" collapsed="false">
      <c r="A9" s="21" t="s">
        <v>65</v>
      </c>
      <c r="B9" s="21" t="s">
        <v>66</v>
      </c>
      <c r="C9" s="39" t="n">
        <v>324455.11</v>
      </c>
      <c r="D9" s="19"/>
      <c r="E9" s="39" t="n">
        <v>319222.4</v>
      </c>
      <c r="H9" s="133"/>
    </row>
    <row r="10" customFormat="false" ht="27" hidden="false" customHeight="true" outlineLevel="0" collapsed="false">
      <c r="A10" s="21" t="s">
        <v>67</v>
      </c>
      <c r="B10" s="21" t="s">
        <v>68</v>
      </c>
      <c r="C10" s="131" t="n">
        <v>0</v>
      </c>
      <c r="D10" s="19"/>
      <c r="E10" s="39" t="n">
        <v>0</v>
      </c>
    </row>
    <row r="11" customFormat="false" ht="27" hidden="false" customHeight="true" outlineLevel="0" collapsed="false">
      <c r="A11" s="21" t="s">
        <v>69</v>
      </c>
      <c r="B11" s="21" t="s">
        <v>70</v>
      </c>
      <c r="C11" s="131" t="n">
        <v>0</v>
      </c>
      <c r="D11" s="19"/>
      <c r="E11" s="39" t="n">
        <v>0</v>
      </c>
    </row>
    <row r="12" customFormat="false" ht="27" hidden="false" customHeight="true" outlineLevel="0" collapsed="false">
      <c r="A12" s="21" t="s">
        <v>71</v>
      </c>
      <c r="B12" s="21" t="s">
        <v>72</v>
      </c>
      <c r="C12" s="131" t="n">
        <v>2929.08</v>
      </c>
      <c r="D12" s="19"/>
      <c r="E12" s="39" t="n">
        <v>0</v>
      </c>
    </row>
    <row r="13" customFormat="false" ht="27" hidden="false" customHeight="true" outlineLevel="0" collapsed="false">
      <c r="A13" s="21" t="s">
        <v>73</v>
      </c>
      <c r="B13" s="30" t="s">
        <v>74</v>
      </c>
      <c r="C13" s="131" t="n">
        <v>80848.04</v>
      </c>
      <c r="D13" s="19"/>
      <c r="E13" s="39" t="n">
        <v>68111.7</v>
      </c>
    </row>
    <row r="14" customFormat="false" ht="27" hidden="false" customHeight="true" outlineLevel="0" collapsed="false">
      <c r="A14" s="21" t="s">
        <v>75</v>
      </c>
      <c r="B14" s="21" t="s">
        <v>76</v>
      </c>
      <c r="C14" s="39" t="n">
        <v>0</v>
      </c>
      <c r="D14" s="19"/>
      <c r="E14" s="39" t="n">
        <v>0</v>
      </c>
    </row>
    <row r="15" customFormat="false" ht="27" hidden="false" customHeight="true" outlineLevel="0" collapsed="false">
      <c r="A15" s="21" t="s">
        <v>77</v>
      </c>
      <c r="B15" s="30" t="s">
        <v>78</v>
      </c>
      <c r="C15" s="131" t="n">
        <v>0</v>
      </c>
      <c r="D15" s="19"/>
      <c r="E15" s="39" t="n">
        <v>0</v>
      </c>
    </row>
    <row r="16" customFormat="false" ht="27" hidden="false" customHeight="true" outlineLevel="0" collapsed="false">
      <c r="A16" s="21" t="s">
        <v>79</v>
      </c>
      <c r="B16" s="30" t="s">
        <v>80</v>
      </c>
      <c r="C16" s="131" t="n">
        <v>0</v>
      </c>
      <c r="D16" s="19"/>
      <c r="E16" s="39" t="n">
        <v>0</v>
      </c>
    </row>
    <row r="17" customFormat="false" ht="27" hidden="false" customHeight="true" outlineLevel="0" collapsed="false">
      <c r="A17" s="21" t="s">
        <v>81</v>
      </c>
      <c r="B17" s="30" t="s">
        <v>82</v>
      </c>
      <c r="C17" s="131" t="n">
        <v>0</v>
      </c>
      <c r="D17" s="19"/>
      <c r="E17" s="39" t="n">
        <v>0</v>
      </c>
    </row>
    <row r="18" customFormat="false" ht="27" hidden="false" customHeight="true" outlineLevel="0" collapsed="false">
      <c r="A18" s="21" t="s">
        <v>83</v>
      </c>
      <c r="B18" s="30" t="s">
        <v>84</v>
      </c>
      <c r="C18" s="131" t="n">
        <v>0</v>
      </c>
      <c r="D18" s="19"/>
      <c r="E18" s="39" t="n">
        <v>0</v>
      </c>
    </row>
    <row r="19" customFormat="false" ht="27" hidden="false" customHeight="true" outlineLevel="0" collapsed="false">
      <c r="A19" s="21" t="s">
        <v>85</v>
      </c>
      <c r="B19" s="30" t="s">
        <v>86</v>
      </c>
      <c r="C19" s="131" t="n">
        <v>1696.19</v>
      </c>
      <c r="D19" s="43"/>
      <c r="E19" s="39" t="n">
        <v>2596.5</v>
      </c>
    </row>
    <row r="20" customFormat="false" ht="27" hidden="false" customHeight="true" outlineLevel="0" collapsed="false">
      <c r="A20" s="21" t="s">
        <v>87</v>
      </c>
      <c r="B20" s="30" t="s">
        <v>88</v>
      </c>
      <c r="C20" s="131" t="n">
        <v>0</v>
      </c>
      <c r="D20" s="43"/>
      <c r="E20" s="39" t="n">
        <v>3016.45</v>
      </c>
    </row>
    <row r="21" customFormat="false" ht="27" hidden="false" customHeight="true" outlineLevel="0" collapsed="false">
      <c r="A21" s="21"/>
      <c r="B21" s="49" t="s">
        <v>89</v>
      </c>
      <c r="C21" s="58" t="n">
        <f aca="false">SUM(C5:C20)</f>
        <v>824814.67</v>
      </c>
      <c r="D21" s="43"/>
      <c r="E21" s="58" t="n">
        <f aca="false">SUM(E5:E20)</f>
        <v>803946.74</v>
      </c>
    </row>
    <row r="22" customFormat="false" ht="27" hidden="false" customHeight="true" outlineLevel="0" collapsed="false">
      <c r="A22" s="21"/>
      <c r="B22" s="49"/>
      <c r="C22" s="59"/>
      <c r="D22" s="43"/>
      <c r="E22" s="61"/>
    </row>
    <row r="23" customFormat="false" ht="27" hidden="false" customHeight="true" outlineLevel="0" collapsed="false">
      <c r="A23" s="45"/>
      <c r="B23" s="49" t="s">
        <v>119</v>
      </c>
      <c r="C23" s="54" t="str">
        <f aca="false">C3</f>
        <v>31.12.2023</v>
      </c>
      <c r="D23" s="43"/>
      <c r="E23" s="54" t="str">
        <f aca="false">E3</f>
        <v>31.12.2024</v>
      </c>
    </row>
    <row r="24" customFormat="false" ht="27" hidden="false" customHeight="true" outlineLevel="0" collapsed="false">
      <c r="A24" s="21"/>
      <c r="B24" s="21"/>
      <c r="C24" s="26" t="s">
        <v>13</v>
      </c>
      <c r="D24" s="32"/>
      <c r="E24" s="26" t="s">
        <v>13</v>
      </c>
    </row>
    <row r="25" customFormat="false" ht="27" hidden="false" customHeight="true" outlineLevel="0" collapsed="false">
      <c r="A25" s="21" t="s">
        <v>57</v>
      </c>
      <c r="B25" s="21" t="s">
        <v>91</v>
      </c>
      <c r="C25" s="39" t="n">
        <v>183730.83</v>
      </c>
      <c r="D25" s="19"/>
      <c r="E25" s="19" t="n">
        <v>232678.21</v>
      </c>
      <c r="H25" s="134"/>
    </row>
    <row r="26" customFormat="false" ht="27" hidden="false" customHeight="true" outlineLevel="0" collapsed="false">
      <c r="A26" s="21" t="s">
        <v>59</v>
      </c>
      <c r="B26" s="79" t="s">
        <v>125</v>
      </c>
      <c r="C26" s="39" t="n">
        <v>9770.13</v>
      </c>
      <c r="D26" s="19"/>
      <c r="E26" s="19" t="n">
        <v>6539.54</v>
      </c>
      <c r="H26" s="134"/>
    </row>
    <row r="27" customFormat="false" ht="27" hidden="false" customHeight="true" outlineLevel="0" collapsed="false">
      <c r="A27" s="21" t="s">
        <v>61</v>
      </c>
      <c r="B27" s="21" t="s">
        <v>93</v>
      </c>
      <c r="C27" s="39" t="n">
        <v>31428.48</v>
      </c>
      <c r="D27" s="19"/>
      <c r="E27" s="19" t="n">
        <v>58689.12</v>
      </c>
      <c r="H27" s="134"/>
    </row>
    <row r="28" customFormat="false" ht="27" hidden="false" customHeight="true" outlineLevel="0" collapsed="false">
      <c r="A28" s="21" t="s">
        <v>63</v>
      </c>
      <c r="B28" s="21" t="s">
        <v>94</v>
      </c>
      <c r="C28" s="39" t="n">
        <v>96828.84</v>
      </c>
      <c r="D28" s="19"/>
      <c r="E28" s="19" t="n">
        <v>179548.38</v>
      </c>
      <c r="H28" s="134"/>
    </row>
    <row r="29" customFormat="false" ht="27" hidden="false" customHeight="true" outlineLevel="0" collapsed="false">
      <c r="A29" s="21" t="s">
        <v>65</v>
      </c>
      <c r="B29" s="21" t="s">
        <v>95</v>
      </c>
      <c r="C29" s="39" t="n">
        <v>2727.8</v>
      </c>
      <c r="D29" s="19"/>
      <c r="E29" s="19" t="n">
        <v>3868.7</v>
      </c>
      <c r="H29" s="134"/>
    </row>
    <row r="30" customFormat="false" ht="27" hidden="false" customHeight="true" outlineLevel="0" collapsed="false">
      <c r="A30" s="21" t="s">
        <v>67</v>
      </c>
      <c r="B30" s="21" t="s">
        <v>96</v>
      </c>
      <c r="C30" s="39" t="n">
        <v>2936.39</v>
      </c>
      <c r="D30" s="19"/>
      <c r="E30" s="19" t="n">
        <v>4177.79</v>
      </c>
      <c r="H30" s="134"/>
    </row>
    <row r="31" customFormat="false" ht="27" hidden="false" customHeight="true" outlineLevel="0" collapsed="false">
      <c r="A31" s="21" t="s">
        <v>69</v>
      </c>
      <c r="B31" s="21" t="s">
        <v>97</v>
      </c>
      <c r="C31" s="39" t="n">
        <v>161817.47</v>
      </c>
      <c r="D31" s="19"/>
      <c r="E31" s="19" t="n">
        <v>153312.11</v>
      </c>
      <c r="H31" s="134"/>
    </row>
    <row r="32" customFormat="false" ht="27" hidden="false" customHeight="true" outlineLevel="0" collapsed="false">
      <c r="A32" s="21" t="s">
        <v>71</v>
      </c>
      <c r="B32" s="21" t="s">
        <v>98</v>
      </c>
      <c r="C32" s="39" t="n">
        <v>8253.89</v>
      </c>
      <c r="D32" s="19"/>
      <c r="E32" s="19" t="n">
        <v>5646.27</v>
      </c>
      <c r="H32" s="134"/>
    </row>
    <row r="33" customFormat="false" ht="27" hidden="false" customHeight="true" outlineLevel="0" collapsed="false">
      <c r="A33" s="21" t="s">
        <v>73</v>
      </c>
      <c r="B33" s="21" t="s">
        <v>99</v>
      </c>
      <c r="C33" s="39" t="n">
        <v>7719.84</v>
      </c>
      <c r="D33" s="19"/>
      <c r="E33" s="19" t="n">
        <v>0</v>
      </c>
      <c r="H33" s="134"/>
    </row>
    <row r="34" customFormat="false" ht="27" hidden="false" customHeight="true" outlineLevel="0" collapsed="false">
      <c r="A34" s="21" t="s">
        <v>75</v>
      </c>
      <c r="B34" s="21" t="s">
        <v>100</v>
      </c>
      <c r="C34" s="39" t="n">
        <v>0</v>
      </c>
      <c r="D34" s="19"/>
      <c r="E34" s="19" t="n">
        <v>0</v>
      </c>
      <c r="H34" s="134"/>
    </row>
    <row r="35" customFormat="false" ht="27" hidden="false" customHeight="true" outlineLevel="0" collapsed="false">
      <c r="A35" s="21" t="s">
        <v>77</v>
      </c>
      <c r="B35" s="21" t="s">
        <v>101</v>
      </c>
      <c r="C35" s="39" t="n">
        <v>0</v>
      </c>
      <c r="D35" s="19"/>
      <c r="E35" s="19" t="n">
        <v>0</v>
      </c>
      <c r="H35" s="134"/>
    </row>
    <row r="36" customFormat="false" ht="27" hidden="false" customHeight="true" outlineLevel="0" collapsed="false">
      <c r="A36" s="21" t="s">
        <v>79</v>
      </c>
      <c r="B36" s="21" t="s">
        <v>102</v>
      </c>
      <c r="C36" s="39" t="n">
        <v>1298.78</v>
      </c>
      <c r="D36" s="19"/>
      <c r="E36" s="19" t="n">
        <v>1822.29</v>
      </c>
      <c r="H36" s="134"/>
    </row>
    <row r="37" customFormat="false" ht="27" hidden="false" customHeight="true" outlineLevel="0" collapsed="false">
      <c r="A37" s="21" t="s">
        <v>81</v>
      </c>
      <c r="B37" s="21" t="s">
        <v>103</v>
      </c>
      <c r="C37" s="39" t="n">
        <v>1006.36</v>
      </c>
      <c r="D37" s="19"/>
      <c r="E37" s="19" t="n">
        <v>4109.1</v>
      </c>
      <c r="H37" s="135"/>
    </row>
    <row r="38" customFormat="false" ht="27" hidden="false" customHeight="true" outlineLevel="0" collapsed="false">
      <c r="A38" s="21" t="s">
        <v>83</v>
      </c>
      <c r="B38" s="43" t="s">
        <v>104</v>
      </c>
      <c r="C38" s="39" t="n">
        <v>0</v>
      </c>
      <c r="D38" s="19"/>
      <c r="E38" s="19" t="n">
        <v>0</v>
      </c>
      <c r="H38" s="136"/>
    </row>
    <row r="39" customFormat="false" ht="27" hidden="false" customHeight="true" outlineLevel="0" collapsed="false">
      <c r="A39" s="21" t="s">
        <v>85</v>
      </c>
      <c r="B39" s="21" t="s">
        <v>105</v>
      </c>
      <c r="C39" s="39" t="n">
        <v>16136.69</v>
      </c>
      <c r="D39" s="19"/>
      <c r="E39" s="19" t="n">
        <v>37511.43</v>
      </c>
      <c r="H39" s="136"/>
    </row>
    <row r="40" customFormat="false" ht="27" hidden="false" customHeight="true" outlineLevel="0" collapsed="false">
      <c r="A40" s="21" t="s">
        <v>87</v>
      </c>
      <c r="B40" s="21" t="s">
        <v>117</v>
      </c>
      <c r="C40" s="39" t="n">
        <v>20311.94</v>
      </c>
      <c r="D40" s="43"/>
      <c r="E40" s="43" t="n">
        <v>33208.4</v>
      </c>
      <c r="H40" s="136"/>
    </row>
    <row r="41" customFormat="false" ht="27" hidden="false" customHeight="true" outlineLevel="0" collapsed="false">
      <c r="A41" s="21" t="s">
        <v>107</v>
      </c>
      <c r="B41" s="43" t="s">
        <v>108</v>
      </c>
      <c r="C41" s="39" t="n">
        <v>0</v>
      </c>
      <c r="D41" s="43"/>
      <c r="E41" s="19" t="n">
        <v>0</v>
      </c>
      <c r="H41" s="136"/>
    </row>
    <row r="42" customFormat="false" ht="27" hidden="false" customHeight="true" outlineLevel="0" collapsed="false">
      <c r="A42" s="21" t="s">
        <v>109</v>
      </c>
      <c r="B42" s="30" t="s">
        <v>110</v>
      </c>
      <c r="C42" s="19" t="n">
        <v>12833.81</v>
      </c>
      <c r="D42" s="43"/>
      <c r="E42" s="19" t="n">
        <v>4127.59</v>
      </c>
      <c r="F42" s="137"/>
      <c r="G42" s="137"/>
    </row>
    <row r="43" customFormat="false" ht="27" hidden="false" customHeight="true" outlineLevel="0" collapsed="false">
      <c r="A43" s="21"/>
      <c r="B43" s="49" t="s">
        <v>111</v>
      </c>
      <c r="C43" s="58" t="n">
        <f aca="false">SUM(C25:C42)</f>
        <v>556801.25</v>
      </c>
      <c r="D43" s="43"/>
      <c r="E43" s="58" t="n">
        <f aca="false">SUM(E25:E42)</f>
        <v>725238.93</v>
      </c>
    </row>
    <row r="44" customFormat="false" ht="9.75" hidden="false" customHeight="true" outlineLevel="0" collapsed="false">
      <c r="A44" s="21"/>
      <c r="B44" s="49"/>
      <c r="C44" s="59"/>
      <c r="D44" s="43"/>
      <c r="E44" s="59"/>
    </row>
    <row r="45" customFormat="false" ht="27" hidden="false" customHeight="true" outlineLevel="0" collapsed="false">
      <c r="A45" s="21"/>
      <c r="B45" s="49" t="s">
        <v>112</v>
      </c>
      <c r="C45" s="62" t="n">
        <f aca="false">C21-C43</f>
        <v>268013.42</v>
      </c>
      <c r="D45" s="43"/>
      <c r="E45" s="62" t="n">
        <f aca="false">E21-E43</f>
        <v>78707.8099999999</v>
      </c>
    </row>
    <row r="46" customFormat="false" ht="27" hidden="false" customHeight="true" outlineLevel="0" collapsed="false">
      <c r="A46" s="112"/>
      <c r="B46" s="112"/>
      <c r="C46" s="112"/>
      <c r="D46" s="2"/>
      <c r="E46" s="112"/>
    </row>
    <row r="47" customFormat="false" ht="27" hidden="false" customHeight="true" outlineLevel="0" collapsed="false">
      <c r="A47" s="112"/>
      <c r="B47" s="112"/>
      <c r="C47" s="112"/>
      <c r="D47" s="2"/>
      <c r="E47" s="112"/>
    </row>
    <row r="48" customFormat="false" ht="27" hidden="false" customHeight="true" outlineLevel="0" collapsed="false">
      <c r="A48" s="112"/>
      <c r="B48" s="112"/>
      <c r="C48" s="112"/>
      <c r="D48" s="112"/>
      <c r="E48" s="112"/>
    </row>
    <row r="49" customFormat="false" ht="27" hidden="false" customHeight="true" outlineLevel="0" collapsed="false">
      <c r="A49" s="112"/>
      <c r="B49" s="112"/>
      <c r="C49" s="112"/>
      <c r="D49" s="112"/>
      <c r="E49" s="112"/>
    </row>
    <row r="50" customFormat="false" ht="27" hidden="false" customHeight="true" outlineLevel="0" collapsed="false">
      <c r="A50" s="112"/>
      <c r="B50" s="112"/>
      <c r="C50" s="112"/>
      <c r="D50" s="112"/>
      <c r="E50" s="112"/>
    </row>
    <row r="51" customFormat="false" ht="27" hidden="false" customHeight="true" outlineLevel="0" collapsed="false">
      <c r="A51" s="112"/>
      <c r="B51" s="112"/>
      <c r="C51" s="112"/>
      <c r="D51" s="112"/>
      <c r="E51" s="112"/>
    </row>
    <row r="52" customFormat="false" ht="27" hidden="false" customHeight="true" outlineLevel="0" collapsed="false">
      <c r="A52" s="112"/>
      <c r="B52" s="112"/>
      <c r="C52" s="112"/>
      <c r="D52" s="112"/>
      <c r="E52" s="112"/>
    </row>
    <row r="53" customFormat="false" ht="27" hidden="false" customHeight="true" outlineLevel="0" collapsed="false">
      <c r="A53" s="112"/>
      <c r="B53" s="112"/>
      <c r="C53" s="112"/>
      <c r="D53" s="112"/>
      <c r="E53" s="112"/>
    </row>
    <row r="54" customFormat="false" ht="27" hidden="false" customHeight="true" outlineLevel="0" collapsed="false">
      <c r="A54" s="112"/>
      <c r="B54" s="112"/>
      <c r="C54" s="112"/>
      <c r="D54" s="112"/>
      <c r="E54" s="112"/>
    </row>
    <row r="55" customFormat="false" ht="27" hidden="false" customHeight="true" outlineLevel="0" collapsed="false">
      <c r="A55" s="112"/>
      <c r="B55" s="112"/>
      <c r="C55" s="112"/>
      <c r="D55" s="112"/>
      <c r="E55" s="112"/>
    </row>
    <row r="56" customFormat="false" ht="27" hidden="false" customHeight="true" outlineLevel="0" collapsed="false">
      <c r="A56" s="112"/>
      <c r="B56" s="112"/>
      <c r="C56" s="112"/>
      <c r="D56" s="112"/>
      <c r="E56" s="112"/>
    </row>
    <row r="57" customFormat="false" ht="27" hidden="false" customHeight="true" outlineLevel="0" collapsed="false">
      <c r="A57" s="112"/>
      <c r="B57" s="112"/>
      <c r="C57" s="112"/>
      <c r="D57" s="112"/>
      <c r="E57" s="112"/>
    </row>
  </sheetData>
  <conditionalFormatting sqref="H25:H41">
    <cfRule type="cellIs" priority="2" operator="lessThan" aboveAverage="0" equalAverage="0" bottom="0" percent="0" rank="0" text="" dxfId="0">
      <formula>0.111111111111111</formula>
    </cfRule>
  </conditionalFormatting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3333"/>
    <pageSetUpPr fitToPage="true"/>
  </sheetPr>
  <dimension ref="A1:F34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A36" activeCellId="0" sqref="A36"/>
    </sheetView>
  </sheetViews>
  <sheetFormatPr defaultColWidth="10.93359375" defaultRowHeight="27" zeroHeight="false" outlineLevelRow="0" outlineLevelCol="0"/>
  <cols>
    <col collapsed="false" customWidth="true" hidden="false" outlineLevel="0" max="1" min="1" style="64" width="30.63"/>
    <col collapsed="false" customWidth="true" hidden="false" outlineLevel="0" max="3" min="2" style="64" width="15.63"/>
    <col collapsed="false" customWidth="true" hidden="false" outlineLevel="0" max="4" min="4" style="64" width="4.63"/>
    <col collapsed="false" customWidth="true" hidden="false" outlineLevel="0" max="5" min="5" style="64" width="47.51"/>
    <col collapsed="false" customWidth="true" hidden="false" outlineLevel="0" max="6" min="6" style="64" width="15.63"/>
    <col collapsed="false" customWidth="true" hidden="false" outlineLevel="0" max="256" min="7" style="64" width="8.73"/>
    <col collapsed="false" customWidth="false" hidden="false" outlineLevel="0" max="1024" min="257" style="64" width="10.91"/>
  </cols>
  <sheetData>
    <row r="1" customFormat="false" ht="27" hidden="false" customHeight="true" outlineLevel="0" collapsed="false">
      <c r="A1" s="18" t="s">
        <v>164</v>
      </c>
      <c r="B1" s="18"/>
      <c r="C1" s="18"/>
      <c r="D1" s="18"/>
      <c r="E1" s="18"/>
      <c r="F1" s="53"/>
    </row>
    <row r="2" customFormat="false" ht="27" hidden="false" customHeight="true" outlineLevel="0" collapsed="false">
      <c r="A2" s="21"/>
      <c r="B2" s="21"/>
      <c r="C2" s="21"/>
      <c r="D2" s="21"/>
      <c r="E2" s="21"/>
    </row>
    <row r="3" customFormat="false" ht="27" hidden="false" customHeight="true" outlineLevel="0" collapsed="false">
      <c r="A3" s="65" t="s">
        <v>142</v>
      </c>
      <c r="B3" s="49" t="s">
        <v>56</v>
      </c>
      <c r="C3" s="49" t="s">
        <v>90</v>
      </c>
      <c r="D3" s="21"/>
      <c r="E3" s="49" t="s">
        <v>56</v>
      </c>
      <c r="F3" s="49" t="s">
        <v>90</v>
      </c>
    </row>
    <row r="4" customFormat="false" ht="27" hidden="false" customHeight="true" outlineLevel="0" collapsed="false">
      <c r="A4" s="21"/>
      <c r="B4" s="66" t="n">
        <v>2023</v>
      </c>
      <c r="C4" s="66"/>
      <c r="D4" s="21"/>
      <c r="E4" s="66" t="n">
        <v>2024</v>
      </c>
      <c r="F4" s="66"/>
    </row>
    <row r="5" customFormat="false" ht="9.75" hidden="false" customHeight="true" outlineLevel="0" collapsed="false">
      <c r="A5" s="21"/>
      <c r="B5" s="21"/>
      <c r="C5" s="21"/>
      <c r="D5" s="21"/>
      <c r="E5" s="21"/>
    </row>
    <row r="6" customFormat="false" ht="27" hidden="false" customHeight="true" outlineLevel="0" collapsed="false">
      <c r="A6" s="21" t="s">
        <v>165</v>
      </c>
      <c r="B6" s="19" t="n">
        <v>28372.35</v>
      </c>
      <c r="C6" s="19" t="n">
        <v>17734.37</v>
      </c>
      <c r="E6" s="19" t="n">
        <v>41514.83</v>
      </c>
      <c r="F6" s="19" t="n">
        <v>53065.7</v>
      </c>
    </row>
    <row r="7" customFormat="false" ht="27" hidden="false" customHeight="true" outlineLevel="0" collapsed="false">
      <c r="A7" s="21" t="s">
        <v>166</v>
      </c>
      <c r="B7" s="19" t="n">
        <v>72935.7</v>
      </c>
      <c r="C7" s="19" t="n">
        <v>34734.56</v>
      </c>
      <c r="E7" s="19" t="n">
        <v>74506.83</v>
      </c>
      <c r="F7" s="19" t="n">
        <v>64789.16</v>
      </c>
    </row>
    <row r="8" customFormat="false" ht="27" hidden="false" customHeight="true" outlineLevel="0" collapsed="false">
      <c r="A8" s="21" t="s">
        <v>167</v>
      </c>
      <c r="B8" s="19" t="n">
        <v>55048.07</v>
      </c>
      <c r="C8" s="19" t="n">
        <v>34013.66</v>
      </c>
      <c r="E8" s="19" t="n">
        <v>98330.23</v>
      </c>
      <c r="F8" s="19" t="n">
        <v>76857.04</v>
      </c>
    </row>
    <row r="9" customFormat="false" ht="27" hidden="false" customHeight="true" outlineLevel="0" collapsed="false">
      <c r="A9" s="21" t="s">
        <v>168</v>
      </c>
      <c r="B9" s="19" t="n">
        <v>3709.32</v>
      </c>
      <c r="C9" s="19" t="n">
        <v>711.81</v>
      </c>
      <c r="E9" s="19" t="n">
        <v>5042.55</v>
      </c>
      <c r="F9" s="19" t="n">
        <v>2122.35</v>
      </c>
    </row>
    <row r="10" customFormat="false" ht="27" hidden="false" customHeight="true" outlineLevel="0" collapsed="false">
      <c r="A10" s="21" t="s">
        <v>169</v>
      </c>
      <c r="B10" s="19" t="n">
        <v>9122.62</v>
      </c>
      <c r="C10" s="19" t="n">
        <v>9564.03</v>
      </c>
      <c r="E10" s="19" t="n">
        <v>18206.36</v>
      </c>
      <c r="F10" s="19" t="n">
        <v>7374.28</v>
      </c>
    </row>
    <row r="11" customFormat="false" ht="27" hidden="false" customHeight="true" outlineLevel="0" collapsed="false">
      <c r="A11" s="21" t="s">
        <v>170</v>
      </c>
      <c r="B11" s="19" t="n">
        <v>35809</v>
      </c>
      <c r="C11" s="19" t="n">
        <v>42082</v>
      </c>
      <c r="E11" s="19" t="n">
        <v>34025.9</v>
      </c>
      <c r="F11" s="19" t="n">
        <v>36441.15</v>
      </c>
    </row>
    <row r="12" customFormat="false" ht="27" hidden="false" customHeight="true" outlineLevel="0" collapsed="false">
      <c r="A12" s="21" t="s">
        <v>171</v>
      </c>
      <c r="B12" s="19" t="n">
        <v>41749</v>
      </c>
      <c r="C12" s="19" t="n">
        <v>35630</v>
      </c>
      <c r="E12" s="19" t="n">
        <v>53959.48</v>
      </c>
      <c r="F12" s="19" t="n">
        <v>57051.26</v>
      </c>
    </row>
    <row r="13" customFormat="false" ht="27" hidden="false" customHeight="true" outlineLevel="0" collapsed="false">
      <c r="A13" s="21"/>
      <c r="B13" s="19"/>
      <c r="C13" s="19"/>
      <c r="D13" s="43"/>
      <c r="E13" s="21"/>
    </row>
    <row r="14" customFormat="false" ht="27" hidden="false" customHeight="true" outlineLevel="0" collapsed="false">
      <c r="A14" s="69" t="s">
        <v>121</v>
      </c>
      <c r="B14" s="69"/>
      <c r="C14" s="69"/>
      <c r="D14" s="69"/>
      <c r="E14" s="69"/>
      <c r="F14" s="69"/>
    </row>
    <row r="15" customFormat="false" ht="27" hidden="false" customHeight="true" outlineLevel="0" collapsed="false">
      <c r="A15" s="14"/>
      <c r="B15" s="138"/>
      <c r="C15" s="138"/>
    </row>
    <row r="16" customFormat="false" ht="27" hidden="false" customHeight="true" outlineLevel="0" collapsed="false">
      <c r="B16" s="138"/>
      <c r="C16" s="138"/>
    </row>
    <row r="17" customFormat="false" ht="27" hidden="false" customHeight="true" outlineLevel="0" collapsed="false">
      <c r="B17" s="138"/>
      <c r="C17" s="138"/>
    </row>
    <row r="18" customFormat="false" ht="27" hidden="false" customHeight="true" outlineLevel="0" collapsed="false">
      <c r="B18" s="138"/>
      <c r="C18" s="138"/>
    </row>
    <row r="19" customFormat="false" ht="27" hidden="false" customHeight="true" outlineLevel="0" collapsed="false">
      <c r="A19" s="14"/>
      <c r="B19" s="14"/>
      <c r="C19" s="14"/>
      <c r="D19" s="14"/>
    </row>
    <row r="20" customFormat="false" ht="27" hidden="false" customHeight="true" outlineLevel="0" collapsed="false">
      <c r="A20" s="14"/>
      <c r="B20" s="14"/>
      <c r="C20" s="139"/>
      <c r="D20" s="139"/>
    </row>
    <row r="21" customFormat="false" ht="27" hidden="false" customHeight="true" outlineLevel="0" collapsed="false">
      <c r="A21" s="14"/>
      <c r="B21" s="14"/>
      <c r="C21" s="139"/>
      <c r="D21" s="139"/>
    </row>
    <row r="22" customFormat="false" ht="27" hidden="false" customHeight="true" outlineLevel="0" collapsed="false">
      <c r="A22" s="14"/>
      <c r="B22" s="14"/>
      <c r="C22" s="14"/>
      <c r="D22" s="14"/>
    </row>
    <row r="23" customFormat="false" ht="27" hidden="false" customHeight="true" outlineLevel="0" collapsed="false">
      <c r="A23" s="140"/>
      <c r="B23" s="14"/>
      <c r="C23" s="17"/>
      <c r="D23" s="17"/>
    </row>
    <row r="24" customFormat="false" ht="27" hidden="false" customHeight="true" outlineLevel="0" collapsed="false">
      <c r="A24" s="85"/>
      <c r="B24" s="14"/>
      <c r="C24" s="17"/>
      <c r="D24" s="17"/>
    </row>
    <row r="25" customFormat="false" ht="27" hidden="false" customHeight="true" outlineLevel="0" collapsed="false">
      <c r="A25" s="85"/>
      <c r="B25" s="14"/>
      <c r="C25" s="17"/>
      <c r="D25" s="17"/>
    </row>
    <row r="26" customFormat="false" ht="27" hidden="false" customHeight="true" outlineLevel="0" collapsed="false">
      <c r="A26" s="85"/>
      <c r="B26" s="14"/>
      <c r="C26" s="17"/>
      <c r="D26" s="17"/>
    </row>
    <row r="27" customFormat="false" ht="27" hidden="false" customHeight="true" outlineLevel="0" collapsed="false">
      <c r="A27" s="85"/>
      <c r="B27" s="14"/>
      <c r="C27" s="17"/>
      <c r="D27" s="17"/>
    </row>
    <row r="28" customFormat="false" ht="27" hidden="false" customHeight="true" outlineLevel="0" collapsed="false">
      <c r="A28" s="85"/>
      <c r="B28" s="14"/>
      <c r="C28" s="17"/>
      <c r="D28" s="17"/>
    </row>
    <row r="29" customFormat="false" ht="27" hidden="false" customHeight="true" outlineLevel="0" collapsed="false">
      <c r="A29" s="16"/>
      <c r="B29" s="14"/>
      <c r="C29" s="17"/>
      <c r="D29" s="17"/>
    </row>
    <row r="30" customFormat="false" ht="27" hidden="false" customHeight="true" outlineLevel="0" collapsed="false">
      <c r="A30" s="85"/>
      <c r="B30" s="14"/>
      <c r="C30" s="15"/>
      <c r="D30" s="15"/>
    </row>
    <row r="31" customFormat="false" ht="27" hidden="false" customHeight="true" outlineLevel="0" collapsed="false">
      <c r="A31" s="85"/>
      <c r="B31" s="25"/>
      <c r="C31" s="15"/>
      <c r="D31" s="15"/>
    </row>
    <row r="32" customFormat="false" ht="27" hidden="false" customHeight="true" outlineLevel="0" collapsed="false">
      <c r="A32" s="141"/>
      <c r="B32" s="25"/>
      <c r="C32" s="138"/>
      <c r="D32" s="138"/>
    </row>
    <row r="33" customFormat="false" ht="27" hidden="false" customHeight="true" outlineLevel="0" collapsed="false">
      <c r="A33" s="141"/>
      <c r="C33" s="138"/>
      <c r="D33" s="138"/>
    </row>
    <row r="34" customFormat="false" ht="27" hidden="false" customHeight="true" outlineLevel="0" collapsed="false">
      <c r="C34" s="138"/>
      <c r="D34" s="138"/>
    </row>
  </sheetData>
  <mergeCells count="4">
    <mergeCell ref="A1:E1"/>
    <mergeCell ref="B4:C4"/>
    <mergeCell ref="E4:F4"/>
    <mergeCell ref="A14:F14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3333"/>
    <pageSetUpPr fitToPage="true"/>
  </sheetPr>
  <dimension ref="A1:O55"/>
  <sheetViews>
    <sheetView showFormulas="false" showGridLines="true" showRowColHeaders="true" showZeros="true" rightToLeft="false" tabSelected="false" showOutlineSymbols="true" defaultGridColor="true" view="pageBreakPreview" topLeftCell="A45" colorId="64" zoomScale="100" zoomScaleNormal="66" zoomScalePageLayoutView="100" workbookViewId="0">
      <selection pane="topLeft" activeCell="A36" activeCellId="0" sqref="A36"/>
    </sheetView>
  </sheetViews>
  <sheetFormatPr defaultColWidth="10.93359375" defaultRowHeight="27" zeroHeight="false" outlineLevelRow="0" outlineLevelCol="0"/>
  <cols>
    <col collapsed="false" customWidth="true" hidden="false" outlineLevel="0" max="1" min="1" style="1" width="3.63"/>
    <col collapsed="false" customWidth="true" hidden="false" outlineLevel="0" max="2" min="2" style="1" width="96.63"/>
    <col collapsed="false" customWidth="true" hidden="false" outlineLevel="0" max="3" min="3" style="1" width="15.63"/>
    <col collapsed="false" customWidth="true" hidden="false" outlineLevel="0" max="4" min="4" style="1" width="4.63"/>
    <col collapsed="false" customWidth="true" hidden="false" outlineLevel="0" max="5" min="5" style="1" width="15.63"/>
    <col collapsed="false" customWidth="true" hidden="false" outlineLevel="0" max="6" min="6" style="1" width="3.09"/>
    <col collapsed="false" customWidth="true" hidden="false" outlineLevel="0" max="7" min="7" style="1" width="3.9"/>
    <col collapsed="false" customWidth="true" hidden="false" outlineLevel="0" max="256" min="8" style="1" width="8.73"/>
    <col collapsed="false" customWidth="false" hidden="false" outlineLevel="0" max="1024" min="257" style="1" width="10.91"/>
  </cols>
  <sheetData>
    <row r="1" customFormat="false" ht="27" hidden="false" customHeight="true" outlineLevel="0" collapsed="false">
      <c r="B1" s="53" t="s">
        <v>172</v>
      </c>
      <c r="C1" s="21"/>
      <c r="D1" s="21"/>
      <c r="E1" s="132"/>
    </row>
    <row r="2" customFormat="false" ht="27" hidden="false" customHeight="true" outlineLevel="0" collapsed="false">
      <c r="A2" s="21"/>
      <c r="B2" s="21"/>
      <c r="C2" s="21"/>
      <c r="D2" s="21"/>
      <c r="E2" s="21"/>
    </row>
    <row r="3" customFormat="false" ht="27" hidden="false" customHeight="true" outlineLevel="0" collapsed="false">
      <c r="A3" s="21"/>
      <c r="B3" s="49" t="s">
        <v>56</v>
      </c>
      <c r="C3" s="54" t="s">
        <v>11</v>
      </c>
      <c r="D3" s="49"/>
      <c r="E3" s="54" t="s">
        <v>12</v>
      </c>
    </row>
    <row r="4" customFormat="false" ht="27" hidden="false" customHeight="true" outlineLevel="0" collapsed="false">
      <c r="A4" s="21"/>
      <c r="B4" s="21"/>
      <c r="C4" s="56" t="s">
        <v>13</v>
      </c>
      <c r="D4" s="32"/>
      <c r="E4" s="56" t="s">
        <v>13</v>
      </c>
    </row>
    <row r="5" customFormat="false" ht="27" hidden="false" customHeight="true" outlineLevel="0" collapsed="false">
      <c r="A5" s="21" t="s">
        <v>57</v>
      </c>
      <c r="B5" s="21" t="s">
        <v>58</v>
      </c>
      <c r="C5" s="142" t="n">
        <v>3494.32</v>
      </c>
      <c r="D5" s="19"/>
      <c r="E5" s="142" t="n">
        <v>73581.85</v>
      </c>
    </row>
    <row r="6" customFormat="false" ht="27" hidden="false" customHeight="true" outlineLevel="0" collapsed="false">
      <c r="A6" s="21" t="s">
        <v>59</v>
      </c>
      <c r="B6" s="21" t="s">
        <v>60</v>
      </c>
      <c r="C6" s="142" t="n">
        <v>2490</v>
      </c>
      <c r="D6" s="19"/>
      <c r="E6" s="142" t="n">
        <v>3249.91</v>
      </c>
    </row>
    <row r="7" customFormat="false" ht="27" hidden="false" customHeight="true" outlineLevel="0" collapsed="false">
      <c r="A7" s="21" t="s">
        <v>61</v>
      </c>
      <c r="B7" s="21" t="s">
        <v>62</v>
      </c>
      <c r="C7" s="142" t="n">
        <f aca="false">SUM(D7:F7)</f>
        <v>0</v>
      </c>
      <c r="D7" s="19"/>
      <c r="E7" s="142" t="n">
        <v>0</v>
      </c>
    </row>
    <row r="8" customFormat="false" ht="27" hidden="false" customHeight="true" outlineLevel="0" collapsed="false">
      <c r="A8" s="21" t="s">
        <v>63</v>
      </c>
      <c r="B8" s="21" t="s">
        <v>64</v>
      </c>
      <c r="C8" s="142" t="n">
        <v>0</v>
      </c>
      <c r="D8" s="19"/>
      <c r="E8" s="142" t="n">
        <v>0</v>
      </c>
    </row>
    <row r="9" customFormat="false" ht="27" hidden="false" customHeight="true" outlineLevel="0" collapsed="false">
      <c r="A9" s="21" t="s">
        <v>65</v>
      </c>
      <c r="B9" s="21" t="s">
        <v>66</v>
      </c>
      <c r="C9" s="142" t="n">
        <f aca="false">SUM(D9:F9)</f>
        <v>11185</v>
      </c>
      <c r="D9" s="19"/>
      <c r="E9" s="142" t="n">
        <f aca="false">10485+700</f>
        <v>11185</v>
      </c>
    </row>
    <row r="10" customFormat="false" ht="27" hidden="false" customHeight="true" outlineLevel="0" collapsed="false">
      <c r="A10" s="21" t="s">
        <v>67</v>
      </c>
      <c r="B10" s="21" t="s">
        <v>68</v>
      </c>
      <c r="C10" s="142" t="n">
        <v>1300</v>
      </c>
      <c r="D10" s="19"/>
      <c r="E10" s="142" t="n">
        <v>1100</v>
      </c>
    </row>
    <row r="11" customFormat="false" ht="27" hidden="false" customHeight="true" outlineLevel="0" collapsed="false">
      <c r="A11" s="21" t="s">
        <v>69</v>
      </c>
      <c r="B11" s="21" t="s">
        <v>70</v>
      </c>
      <c r="C11" s="142" t="n">
        <f aca="false">SUM(D11:F11)</f>
        <v>0</v>
      </c>
      <c r="D11" s="19"/>
      <c r="E11" s="142" t="n">
        <v>0</v>
      </c>
    </row>
    <row r="12" customFormat="false" ht="27" hidden="false" customHeight="true" outlineLevel="0" collapsed="false">
      <c r="A12" s="21" t="s">
        <v>71</v>
      </c>
      <c r="B12" s="21" t="s">
        <v>72</v>
      </c>
      <c r="C12" s="142" t="n">
        <f aca="false">SUM(D12:F12)</f>
        <v>0</v>
      </c>
      <c r="D12" s="19"/>
      <c r="E12" s="142" t="n">
        <v>0</v>
      </c>
    </row>
    <row r="13" customFormat="false" ht="27" hidden="false" customHeight="true" outlineLevel="0" collapsed="false">
      <c r="A13" s="21" t="s">
        <v>73</v>
      </c>
      <c r="B13" s="30" t="s">
        <v>74</v>
      </c>
      <c r="C13" s="142" t="n">
        <v>1229.07</v>
      </c>
      <c r="D13" s="19"/>
      <c r="E13" s="142" t="n">
        <v>4740.54</v>
      </c>
    </row>
    <row r="14" customFormat="false" ht="27" hidden="false" customHeight="true" outlineLevel="0" collapsed="false">
      <c r="A14" s="21" t="s">
        <v>75</v>
      </c>
      <c r="B14" s="21" t="s">
        <v>76</v>
      </c>
      <c r="C14" s="142" t="n">
        <v>0</v>
      </c>
      <c r="D14" s="19"/>
      <c r="E14" s="142" t="n">
        <v>0</v>
      </c>
    </row>
    <row r="15" customFormat="false" ht="27" hidden="false" customHeight="true" outlineLevel="0" collapsed="false">
      <c r="A15" s="21" t="s">
        <v>77</v>
      </c>
      <c r="B15" s="30" t="s">
        <v>78</v>
      </c>
      <c r="C15" s="142" t="n">
        <f aca="false">SUM(D15:F15)</f>
        <v>0</v>
      </c>
      <c r="D15" s="19"/>
      <c r="E15" s="142" t="n">
        <v>0</v>
      </c>
      <c r="O15" s="108"/>
    </row>
    <row r="16" customFormat="false" ht="27" hidden="false" customHeight="true" outlineLevel="0" collapsed="false">
      <c r="A16" s="21" t="s">
        <v>79</v>
      </c>
      <c r="B16" s="30" t="s">
        <v>80</v>
      </c>
      <c r="C16" s="142" t="n">
        <f aca="false">SUM(D16:F16)</f>
        <v>0</v>
      </c>
      <c r="D16" s="19"/>
      <c r="E16" s="142" t="n">
        <v>0</v>
      </c>
    </row>
    <row r="17" customFormat="false" ht="27" hidden="false" customHeight="true" outlineLevel="0" collapsed="false">
      <c r="A17" s="21" t="s">
        <v>81</v>
      </c>
      <c r="B17" s="30" t="s">
        <v>82</v>
      </c>
      <c r="C17" s="142" t="n">
        <f aca="false">SUM(D17:F17)</f>
        <v>0</v>
      </c>
      <c r="D17" s="19"/>
      <c r="E17" s="142" t="n">
        <v>0</v>
      </c>
    </row>
    <row r="18" customFormat="false" ht="27" hidden="false" customHeight="true" outlineLevel="0" collapsed="false">
      <c r="A18" s="21" t="s">
        <v>83</v>
      </c>
      <c r="B18" s="30" t="s">
        <v>84</v>
      </c>
      <c r="C18" s="142" t="n">
        <f aca="false">SUM(D18:F18)</f>
        <v>0</v>
      </c>
      <c r="D18" s="19"/>
      <c r="E18" s="142" t="n">
        <v>0</v>
      </c>
    </row>
    <row r="19" customFormat="false" ht="27" hidden="false" customHeight="true" outlineLevel="0" collapsed="false">
      <c r="A19" s="21" t="s">
        <v>85</v>
      </c>
      <c r="B19" s="30" t="s">
        <v>86</v>
      </c>
      <c r="C19" s="142" t="n">
        <v>230</v>
      </c>
      <c r="D19" s="19"/>
      <c r="E19" s="142" t="n">
        <v>460</v>
      </c>
    </row>
    <row r="20" customFormat="false" ht="27" hidden="false" customHeight="true" outlineLevel="0" collapsed="false">
      <c r="A20" s="21" t="s">
        <v>87</v>
      </c>
      <c r="B20" s="30" t="s">
        <v>88</v>
      </c>
      <c r="C20" s="142" t="n">
        <v>204.09</v>
      </c>
      <c r="D20" s="19"/>
      <c r="E20" s="142" t="n">
        <v>1013.66</v>
      </c>
      <c r="F20" s="143"/>
    </row>
    <row r="21" customFormat="false" ht="27" hidden="false" customHeight="true" outlineLevel="0" collapsed="false">
      <c r="A21" s="21"/>
      <c r="B21" s="49" t="s">
        <v>89</v>
      </c>
      <c r="C21" s="144" t="n">
        <f aca="false">SUM(C5:C20)</f>
        <v>20132.48</v>
      </c>
      <c r="D21" s="43"/>
      <c r="E21" s="144" t="n">
        <f aca="false">SUM(E5:E20)</f>
        <v>95330.96</v>
      </c>
    </row>
    <row r="22" customFormat="false" ht="27" hidden="false" customHeight="true" outlineLevel="0" collapsed="false">
      <c r="A22" s="21"/>
      <c r="B22" s="49"/>
      <c r="C22" s="59"/>
      <c r="D22" s="59"/>
      <c r="E22" s="21"/>
    </row>
    <row r="23" customFormat="false" ht="27" hidden="false" customHeight="true" outlineLevel="0" collapsed="false">
      <c r="A23" s="45"/>
      <c r="B23" s="49" t="s">
        <v>119</v>
      </c>
      <c r="C23" s="54" t="str">
        <f aca="false">C3</f>
        <v>31.12.2023</v>
      </c>
      <c r="D23" s="54"/>
      <c r="E23" s="54" t="str">
        <f aca="false">E3</f>
        <v>31.12.2024</v>
      </c>
    </row>
    <row r="24" customFormat="false" ht="27" hidden="false" customHeight="true" outlineLevel="0" collapsed="false">
      <c r="A24" s="21"/>
      <c r="B24" s="21"/>
      <c r="C24" s="26" t="s">
        <v>13</v>
      </c>
      <c r="D24" s="27"/>
      <c r="E24" s="26" t="s">
        <v>13</v>
      </c>
    </row>
    <row r="25" customFormat="false" ht="27" hidden="false" customHeight="true" outlineLevel="0" collapsed="false">
      <c r="A25" s="21" t="s">
        <v>57</v>
      </c>
      <c r="B25" s="21" t="s">
        <v>91</v>
      </c>
      <c r="C25" s="142" t="n">
        <f aca="false">SUM(D25:F25)</f>
        <v>46400.09</v>
      </c>
      <c r="D25" s="19"/>
      <c r="E25" s="142" t="n">
        <v>46400.09</v>
      </c>
      <c r="H25" s="145"/>
    </row>
    <row r="26" customFormat="false" ht="27" hidden="false" customHeight="true" outlineLevel="0" collapsed="false">
      <c r="A26" s="21" t="s">
        <v>59</v>
      </c>
      <c r="B26" s="79" t="s">
        <v>125</v>
      </c>
      <c r="C26" s="142" t="n">
        <v>3333.03</v>
      </c>
      <c r="D26" s="19"/>
      <c r="E26" s="142" t="n">
        <v>10430.2</v>
      </c>
      <c r="H26" s="145"/>
    </row>
    <row r="27" customFormat="false" ht="27" hidden="false" customHeight="true" outlineLevel="0" collapsed="false">
      <c r="A27" s="21" t="s">
        <v>61</v>
      </c>
      <c r="B27" s="21" t="s">
        <v>93</v>
      </c>
      <c r="C27" s="142" t="n">
        <v>562.4</v>
      </c>
      <c r="D27" s="19"/>
      <c r="E27" s="142" t="n">
        <v>8896.34</v>
      </c>
      <c r="H27" s="145"/>
    </row>
    <row r="28" customFormat="false" ht="27" hidden="false" customHeight="true" outlineLevel="0" collapsed="false">
      <c r="A28" s="21" t="s">
        <v>63</v>
      </c>
      <c r="B28" s="21" t="s">
        <v>94</v>
      </c>
      <c r="C28" s="142" t="n">
        <v>45.7</v>
      </c>
      <c r="D28" s="19"/>
      <c r="E28" s="142" t="n">
        <v>19794.88</v>
      </c>
      <c r="H28" s="145"/>
    </row>
    <row r="29" customFormat="false" ht="27" hidden="false" customHeight="true" outlineLevel="0" collapsed="false">
      <c r="A29" s="21" t="s">
        <v>65</v>
      </c>
      <c r="B29" s="21" t="s">
        <v>95</v>
      </c>
      <c r="C29" s="142" t="n">
        <f aca="false">SUM(D29:F29)</f>
        <v>0</v>
      </c>
      <c r="D29" s="19"/>
      <c r="E29" s="142" t="n">
        <v>0</v>
      </c>
      <c r="H29" s="145"/>
    </row>
    <row r="30" customFormat="false" ht="27" hidden="false" customHeight="true" outlineLevel="0" collapsed="false">
      <c r="A30" s="21" t="s">
        <v>67</v>
      </c>
      <c r="B30" s="21" t="s">
        <v>96</v>
      </c>
      <c r="C30" s="142" t="n">
        <v>1410.94</v>
      </c>
      <c r="D30" s="19"/>
      <c r="E30" s="142" t="n">
        <v>9001.91</v>
      </c>
      <c r="H30" s="145"/>
    </row>
    <row r="31" customFormat="false" ht="27" hidden="false" customHeight="true" outlineLevel="0" collapsed="false">
      <c r="A31" s="21" t="s">
        <v>69</v>
      </c>
      <c r="B31" s="21" t="s">
        <v>97</v>
      </c>
      <c r="C31" s="142" t="n">
        <v>3396.43</v>
      </c>
      <c r="D31" s="19"/>
      <c r="E31" s="142" t="n">
        <v>6630.36</v>
      </c>
      <c r="H31" s="145"/>
    </row>
    <row r="32" customFormat="false" ht="27" hidden="false" customHeight="true" outlineLevel="0" collapsed="false">
      <c r="A32" s="21" t="s">
        <v>71</v>
      </c>
      <c r="B32" s="21" t="s">
        <v>98</v>
      </c>
      <c r="C32" s="142" t="n">
        <f aca="false">SUM(D32:F32)</f>
        <v>0</v>
      </c>
      <c r="D32" s="19"/>
      <c r="E32" s="142" t="n">
        <v>0</v>
      </c>
      <c r="H32" s="145"/>
    </row>
    <row r="33" customFormat="false" ht="27" hidden="false" customHeight="true" outlineLevel="0" collapsed="false">
      <c r="A33" s="21" t="s">
        <v>73</v>
      </c>
      <c r="B33" s="21" t="s">
        <v>99</v>
      </c>
      <c r="C33" s="142" t="n">
        <f aca="false">SUM(D33:F33)</f>
        <v>405.95</v>
      </c>
      <c r="D33" s="19"/>
      <c r="E33" s="142" t="n">
        <v>405.95</v>
      </c>
      <c r="H33" s="145"/>
    </row>
    <row r="34" customFormat="false" ht="27" hidden="false" customHeight="true" outlineLevel="0" collapsed="false">
      <c r="A34" s="21" t="s">
        <v>75</v>
      </c>
      <c r="B34" s="21" t="s">
        <v>100</v>
      </c>
      <c r="C34" s="142" t="n">
        <f aca="false">SUM(D34:F34)</f>
        <v>199</v>
      </c>
      <c r="D34" s="19"/>
      <c r="E34" s="142" t="n">
        <v>199</v>
      </c>
      <c r="H34" s="145"/>
    </row>
    <row r="35" customFormat="false" ht="27" hidden="false" customHeight="true" outlineLevel="0" collapsed="false">
      <c r="A35" s="21" t="s">
        <v>77</v>
      </c>
      <c r="B35" s="21" t="s">
        <v>101</v>
      </c>
      <c r="C35" s="142" t="n">
        <f aca="false">SUM(D35:F35)</f>
        <v>0</v>
      </c>
      <c r="D35" s="19"/>
      <c r="E35" s="142" t="n">
        <v>0</v>
      </c>
      <c r="H35" s="145"/>
    </row>
    <row r="36" customFormat="false" ht="27" hidden="false" customHeight="true" outlineLevel="0" collapsed="false">
      <c r="A36" s="21" t="s">
        <v>79</v>
      </c>
      <c r="B36" s="21" t="s">
        <v>102</v>
      </c>
      <c r="C36" s="142" t="n">
        <f aca="false">SUM(D36:F36)</f>
        <v>0</v>
      </c>
      <c r="D36" s="19"/>
      <c r="E36" s="19" t="n">
        <v>0</v>
      </c>
      <c r="H36" s="145"/>
    </row>
    <row r="37" customFormat="false" ht="27" hidden="false" customHeight="true" outlineLevel="0" collapsed="false">
      <c r="A37" s="21" t="s">
        <v>81</v>
      </c>
      <c r="B37" s="21" t="s">
        <v>103</v>
      </c>
      <c r="C37" s="142" t="n">
        <f aca="false">SUM(D37:F37)</f>
        <v>0</v>
      </c>
      <c r="D37" s="19"/>
      <c r="E37" s="19" t="n">
        <v>0</v>
      </c>
      <c r="H37" s="145"/>
    </row>
    <row r="38" customFormat="false" ht="27" hidden="false" customHeight="true" outlineLevel="0" collapsed="false">
      <c r="A38" s="21" t="s">
        <v>83</v>
      </c>
      <c r="B38" s="43" t="s">
        <v>104</v>
      </c>
      <c r="C38" s="142" t="n">
        <f aca="false">SUM(D38:F38)</f>
        <v>0</v>
      </c>
      <c r="D38" s="19"/>
      <c r="E38" s="19" t="n">
        <v>0</v>
      </c>
      <c r="H38" s="145"/>
    </row>
    <row r="39" customFormat="false" ht="27" hidden="false" customHeight="true" outlineLevel="0" collapsed="false">
      <c r="A39" s="21" t="s">
        <v>85</v>
      </c>
      <c r="B39" s="21" t="s">
        <v>105</v>
      </c>
      <c r="C39" s="142" t="n">
        <f aca="false">SUM(D39:F39)</f>
        <v>0</v>
      </c>
      <c r="D39" s="19"/>
      <c r="E39" s="19" t="n">
        <v>0</v>
      </c>
      <c r="H39" s="145"/>
    </row>
    <row r="40" customFormat="false" ht="27" hidden="false" customHeight="true" outlineLevel="0" collapsed="false">
      <c r="A40" s="21" t="s">
        <v>87</v>
      </c>
      <c r="B40" s="21" t="s">
        <v>117</v>
      </c>
      <c r="C40" s="142" t="n">
        <f aca="false">SUM(D40:F40)</f>
        <v>0</v>
      </c>
      <c r="D40" s="19"/>
      <c r="E40" s="19" t="n">
        <v>0</v>
      </c>
      <c r="H40" s="145"/>
    </row>
    <row r="41" customFormat="false" ht="27" hidden="false" customHeight="true" outlineLevel="0" collapsed="false">
      <c r="A41" s="21" t="s">
        <v>107</v>
      </c>
      <c r="B41" s="43" t="s">
        <v>108</v>
      </c>
      <c r="C41" s="142" t="n">
        <f aca="false">SUM(D41:F41)</f>
        <v>0</v>
      </c>
      <c r="D41" s="19"/>
      <c r="E41" s="19" t="n">
        <v>0</v>
      </c>
      <c r="H41" s="145"/>
    </row>
    <row r="42" customFormat="false" ht="27" hidden="false" customHeight="true" outlineLevel="0" collapsed="false">
      <c r="A42" s="21" t="s">
        <v>109</v>
      </c>
      <c r="B42" s="60" t="s">
        <v>110</v>
      </c>
      <c r="C42" s="142" t="n">
        <v>1489.16</v>
      </c>
      <c r="D42" s="19"/>
      <c r="E42" s="142" t="n">
        <f aca="false">799.87+10485</f>
        <v>11284.87</v>
      </c>
      <c r="F42" s="143"/>
      <c r="H42" s="145"/>
      <c r="I42" s="146"/>
    </row>
    <row r="43" s="111" customFormat="true" ht="27" hidden="false" customHeight="true" outlineLevel="0" collapsed="false">
      <c r="A43" s="110"/>
      <c r="B43" s="43" t="s">
        <v>173</v>
      </c>
      <c r="C43" s="19" t="n">
        <v>1313.16</v>
      </c>
      <c r="D43" s="19"/>
      <c r="E43" s="142" t="n">
        <v>0</v>
      </c>
      <c r="F43" s="147"/>
      <c r="H43" s="148"/>
      <c r="I43" s="149"/>
    </row>
    <row r="44" s="111" customFormat="true" ht="27" hidden="false" customHeight="true" outlineLevel="0" collapsed="false">
      <c r="A44" s="110"/>
      <c r="B44" s="43" t="s">
        <v>174</v>
      </c>
      <c r="C44" s="19" t="n">
        <v>0</v>
      </c>
      <c r="D44" s="19"/>
      <c r="E44" s="150" t="n">
        <v>10485</v>
      </c>
      <c r="F44" s="147"/>
      <c r="H44" s="151"/>
      <c r="I44" s="149"/>
    </row>
    <row r="45" customFormat="false" ht="27" hidden="false" customHeight="true" outlineLevel="0" collapsed="false">
      <c r="A45" s="21"/>
      <c r="B45" s="49" t="s">
        <v>111</v>
      </c>
      <c r="C45" s="58" t="n">
        <f aca="false">SUM(C25:C42)</f>
        <v>57242.7</v>
      </c>
      <c r="D45" s="59"/>
      <c r="E45" s="58" t="n">
        <f aca="false">SUM(E25:E42)</f>
        <v>113043.6</v>
      </c>
      <c r="H45" s="152"/>
      <c r="I45" s="153"/>
    </row>
    <row r="46" customFormat="false" ht="9.75" hidden="false" customHeight="true" outlineLevel="0" collapsed="false">
      <c r="A46" s="21"/>
      <c r="B46" s="49"/>
      <c r="C46" s="59"/>
      <c r="D46" s="59"/>
      <c r="E46" s="59"/>
      <c r="H46" s="152"/>
      <c r="I46" s="153"/>
    </row>
    <row r="47" customFormat="false" ht="27" hidden="false" customHeight="true" outlineLevel="0" collapsed="false">
      <c r="A47" s="21"/>
      <c r="B47" s="49" t="s">
        <v>112</v>
      </c>
      <c r="C47" s="62" t="n">
        <f aca="false">+C21-C45</f>
        <v>-37110.22</v>
      </c>
      <c r="D47" s="59"/>
      <c r="E47" s="62" t="n">
        <f aca="false">+E21-E45</f>
        <v>-17712.64</v>
      </c>
    </row>
    <row r="48" customFormat="false" ht="27" hidden="false" customHeight="true" outlineLevel="0" collapsed="false">
      <c r="A48" s="21"/>
      <c r="B48" s="21"/>
      <c r="C48" s="19"/>
      <c r="D48" s="19"/>
      <c r="E48" s="21"/>
    </row>
    <row r="49" customFormat="false" ht="27" hidden="false" customHeight="true" outlineLevel="0" collapsed="false">
      <c r="A49" s="21"/>
      <c r="B49" s="21"/>
      <c r="C49" s="19"/>
      <c r="D49" s="19"/>
      <c r="E49" s="21"/>
    </row>
    <row r="50" customFormat="false" ht="27" hidden="false" customHeight="true" outlineLevel="0" collapsed="false">
      <c r="A50" s="112"/>
      <c r="B50" s="112"/>
      <c r="C50" s="113"/>
      <c r="D50" s="113"/>
      <c r="E50" s="112"/>
    </row>
    <row r="51" customFormat="false" ht="27" hidden="false" customHeight="true" outlineLevel="0" collapsed="false">
      <c r="A51" s="112"/>
      <c r="B51" s="112"/>
      <c r="C51" s="112"/>
      <c r="D51" s="112"/>
      <c r="E51" s="112"/>
    </row>
    <row r="52" customFormat="false" ht="27" hidden="false" customHeight="true" outlineLevel="0" collapsed="false">
      <c r="A52" s="112"/>
      <c r="E52" s="112"/>
    </row>
    <row r="53" customFormat="false" ht="27" hidden="false" customHeight="true" outlineLevel="0" collapsed="false">
      <c r="A53" s="112"/>
      <c r="E53" s="112"/>
    </row>
    <row r="54" customFormat="false" ht="27" hidden="false" customHeight="true" outlineLevel="0" collapsed="false">
      <c r="A54" s="112"/>
      <c r="E54" s="112"/>
    </row>
    <row r="55" customFormat="false" ht="27" hidden="false" customHeight="true" outlineLevel="0" collapsed="false">
      <c r="A55" s="112"/>
      <c r="E55" s="112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IU174"/>
  <sheetViews>
    <sheetView showFormulas="false" showGridLines="true" showRowColHeaders="true" showZeros="true" rightToLeft="false" tabSelected="false" showOutlineSymbols="true" defaultGridColor="true" view="pageBreakPreview" topLeftCell="A6" colorId="64" zoomScale="100" zoomScaleNormal="66" zoomScalePageLayoutView="100" workbookViewId="0">
      <selection pane="topLeft" activeCell="S10" activeCellId="0" sqref="S10"/>
    </sheetView>
  </sheetViews>
  <sheetFormatPr defaultColWidth="9.56640625" defaultRowHeight="27" zeroHeight="false" outlineLevelRow="0" outlineLevelCol="0"/>
  <cols>
    <col collapsed="false" customWidth="true" hidden="false" outlineLevel="0" max="1" min="1" style="14" width="2.63"/>
    <col collapsed="false" customWidth="true" hidden="false" outlineLevel="0" max="2" min="2" style="14" width="12.73"/>
    <col collapsed="false" customWidth="true" hidden="false" outlineLevel="0" max="3" min="3" style="14" width="70.63"/>
    <col collapsed="false" customWidth="true" hidden="false" outlineLevel="0" max="4" min="4" style="15" width="15.63"/>
    <col collapsed="false" customWidth="true" hidden="false" outlineLevel="0" max="5" min="5" style="16" width="4.63"/>
    <col collapsed="false" customWidth="true" hidden="false" outlineLevel="0" max="6" min="6" style="14" width="15.63"/>
    <col collapsed="false" customWidth="true" hidden="false" outlineLevel="0" max="8" min="7" style="14" width="11.91"/>
    <col collapsed="false" customWidth="true" hidden="true" outlineLevel="0" max="17" min="9" style="14" width="11.91"/>
    <col collapsed="false" customWidth="true" hidden="false" outlineLevel="0" max="255" min="18" style="14" width="11.91"/>
    <col collapsed="false" customWidth="false" hidden="false" outlineLevel="0" max="1024" min="256" style="17" width="9.55"/>
  </cols>
  <sheetData>
    <row r="1" customFormat="false" ht="27" hidden="false" customHeight="true" outlineLevel="0" collapsed="false">
      <c r="B1" s="18" t="s">
        <v>10</v>
      </c>
      <c r="C1" s="18"/>
      <c r="D1" s="19"/>
      <c r="E1" s="20"/>
      <c r="F1" s="21"/>
      <c r="IU1" s="17"/>
    </row>
    <row r="2" customFormat="false" ht="27" hidden="false" customHeight="true" outlineLevel="0" collapsed="false">
      <c r="A2" s="21"/>
      <c r="B2" s="21"/>
      <c r="C2" s="21"/>
      <c r="D2" s="19"/>
      <c r="E2" s="20"/>
      <c r="F2" s="21"/>
      <c r="IU2" s="17"/>
    </row>
    <row r="3" s="25" customFormat="true" ht="27" hidden="false" customHeight="true" outlineLevel="0" collapsed="false">
      <c r="A3" s="22"/>
      <c r="B3" s="22"/>
      <c r="C3" s="22"/>
      <c r="D3" s="23" t="s">
        <v>11</v>
      </c>
      <c r="E3" s="24"/>
      <c r="F3" s="23" t="s">
        <v>12</v>
      </c>
    </row>
    <row r="4" customFormat="false" ht="27" hidden="false" customHeight="true" outlineLevel="0" collapsed="false">
      <c r="A4" s="21"/>
      <c r="B4" s="21"/>
      <c r="C4" s="21"/>
      <c r="D4" s="26" t="s">
        <v>13</v>
      </c>
      <c r="E4" s="27"/>
      <c r="F4" s="26" t="s">
        <v>13</v>
      </c>
      <c r="IU4" s="17"/>
    </row>
    <row r="5" s="31" customFormat="true" ht="27" hidden="false" customHeight="true" outlineLevel="0" collapsed="false">
      <c r="A5" s="28" t="s">
        <v>14</v>
      </c>
      <c r="B5" s="21"/>
      <c r="C5" s="21"/>
      <c r="D5" s="29"/>
      <c r="E5" s="30"/>
      <c r="F5" s="29"/>
    </row>
    <row r="6" s="31" customFormat="true" ht="9.75" hidden="false" customHeight="true" outlineLevel="0" collapsed="false">
      <c r="A6" s="21"/>
      <c r="B6" s="21"/>
      <c r="C6" s="21"/>
      <c r="D6" s="29"/>
      <c r="E6" s="30"/>
      <c r="F6" s="29"/>
    </row>
    <row r="7" s="31" customFormat="true" ht="27" hidden="false" customHeight="true" outlineLevel="0" collapsed="false">
      <c r="A7" s="22" t="s">
        <v>15</v>
      </c>
      <c r="B7" s="21"/>
      <c r="C7" s="21"/>
      <c r="D7" s="29"/>
      <c r="E7" s="30"/>
      <c r="F7" s="29"/>
    </row>
    <row r="8" s="31" customFormat="true" ht="27" hidden="false" customHeight="true" outlineLevel="0" collapsed="false">
      <c r="A8" s="21"/>
      <c r="B8" s="32" t="s">
        <v>16</v>
      </c>
      <c r="C8" s="21" t="s">
        <v>17</v>
      </c>
      <c r="D8" s="33" t="n">
        <v>9100835.87</v>
      </c>
      <c r="E8" s="30"/>
      <c r="F8" s="33" t="n">
        <v>9100835.87</v>
      </c>
    </row>
    <row r="9" s="31" customFormat="true" ht="27" hidden="false" customHeight="true" outlineLevel="0" collapsed="false">
      <c r="A9" s="30"/>
      <c r="B9" s="34" t="s">
        <v>18</v>
      </c>
      <c r="C9" s="30" t="s">
        <v>19</v>
      </c>
      <c r="D9" s="33" t="n">
        <v>0</v>
      </c>
      <c r="E9" s="30"/>
      <c r="F9" s="33" t="n">
        <v>0</v>
      </c>
      <c r="J9" s="35" t="s">
        <v>20</v>
      </c>
      <c r="K9" s="35" t="s">
        <v>21</v>
      </c>
      <c r="L9" s="35" t="s">
        <v>22</v>
      </c>
      <c r="M9" s="35" t="s">
        <v>23</v>
      </c>
      <c r="N9" s="35" t="s">
        <v>24</v>
      </c>
      <c r="O9" s="35" t="s">
        <v>25</v>
      </c>
      <c r="P9" s="35" t="s">
        <v>26</v>
      </c>
    </row>
    <row r="10" s="31" customFormat="true" ht="27" hidden="false" customHeight="true" outlineLevel="0" collapsed="false">
      <c r="A10" s="30"/>
      <c r="B10" s="34" t="s">
        <v>27</v>
      </c>
      <c r="C10" s="30" t="s">
        <v>28</v>
      </c>
      <c r="D10" s="29" t="n">
        <v>0.42</v>
      </c>
      <c r="E10" s="30"/>
      <c r="F10" s="29" t="n">
        <v>1576.14</v>
      </c>
      <c r="G10" s="36"/>
      <c r="K10" s="36"/>
      <c r="M10" s="36"/>
      <c r="N10" s="36"/>
      <c r="O10" s="36"/>
      <c r="P10" s="36"/>
    </row>
    <row r="11" s="31" customFormat="true" ht="27" hidden="false" customHeight="true" outlineLevel="0" collapsed="false">
      <c r="A11" s="30"/>
      <c r="B11" s="34" t="s">
        <v>29</v>
      </c>
      <c r="C11" s="30" t="s">
        <v>30</v>
      </c>
      <c r="D11" s="29" t="n">
        <v>0</v>
      </c>
      <c r="E11" s="30"/>
      <c r="F11" s="29" t="n">
        <v>0</v>
      </c>
      <c r="G11" s="36"/>
      <c r="K11" s="36"/>
      <c r="M11" s="36"/>
      <c r="N11" s="36"/>
      <c r="O11" s="36"/>
      <c r="P11" s="36"/>
    </row>
    <row r="12" s="31" customFormat="true" ht="27" hidden="false" customHeight="true" outlineLevel="0" collapsed="false">
      <c r="A12" s="30"/>
      <c r="B12" s="34" t="s">
        <v>31</v>
      </c>
      <c r="C12" s="30" t="s">
        <v>32</v>
      </c>
      <c r="D12" s="33" t="n">
        <v>2438475.46</v>
      </c>
      <c r="E12" s="30"/>
      <c r="F12" s="37" t="n">
        <v>1969129.42</v>
      </c>
      <c r="G12" s="36"/>
      <c r="J12" s="36"/>
      <c r="K12" s="36"/>
      <c r="L12" s="36"/>
      <c r="M12" s="36"/>
      <c r="N12" s="36"/>
      <c r="O12" s="36"/>
      <c r="P12" s="36"/>
    </row>
    <row r="13" s="31" customFormat="true" ht="27" hidden="false" customHeight="true" outlineLevel="0" collapsed="false">
      <c r="A13" s="30"/>
      <c r="B13" s="30"/>
      <c r="C13" s="30"/>
      <c r="D13" s="38" t="n">
        <f aca="false">SUM(D8:D12)</f>
        <v>11539311.75</v>
      </c>
      <c r="E13" s="30"/>
      <c r="F13" s="38" t="n">
        <f aca="false">SUM(F8:F12)</f>
        <v>11071541.43</v>
      </c>
      <c r="G13" s="36"/>
    </row>
    <row r="14" s="31" customFormat="true" ht="27" hidden="false" customHeight="true" outlineLevel="0" collapsed="false">
      <c r="A14" s="22" t="s">
        <v>33</v>
      </c>
      <c r="B14" s="30"/>
      <c r="C14" s="30"/>
      <c r="D14" s="29"/>
      <c r="E14" s="30"/>
      <c r="F14" s="29"/>
      <c r="G14" s="36"/>
    </row>
    <row r="15" s="31" customFormat="true" ht="27" hidden="false" customHeight="true" outlineLevel="0" collapsed="false">
      <c r="A15" s="30"/>
      <c r="B15" s="32" t="s">
        <v>16</v>
      </c>
      <c r="C15" s="30" t="s">
        <v>34</v>
      </c>
      <c r="D15" s="33" t="n">
        <v>140858.64</v>
      </c>
      <c r="E15" s="30"/>
      <c r="F15" s="33" t="n">
        <v>191896.91</v>
      </c>
      <c r="G15" s="36"/>
    </row>
    <row r="16" s="31" customFormat="true" ht="27" hidden="false" customHeight="true" outlineLevel="0" collapsed="false">
      <c r="A16" s="30"/>
      <c r="B16" s="32" t="s">
        <v>18</v>
      </c>
      <c r="C16" s="30" t="s">
        <v>35</v>
      </c>
      <c r="D16" s="29" t="n">
        <v>3565.81</v>
      </c>
      <c r="E16" s="30"/>
      <c r="F16" s="29" t="n">
        <v>5077.31</v>
      </c>
    </row>
    <row r="17" s="31" customFormat="true" ht="27" hidden="false" customHeight="true" outlineLevel="0" collapsed="false">
      <c r="A17" s="30"/>
      <c r="B17" s="32" t="s">
        <v>27</v>
      </c>
      <c r="C17" s="30" t="s">
        <v>36</v>
      </c>
      <c r="D17" s="39" t="n">
        <v>119694.19</v>
      </c>
      <c r="E17" s="30"/>
      <c r="F17" s="39" t="n">
        <v>103344.24</v>
      </c>
    </row>
    <row r="18" s="31" customFormat="true" ht="27" hidden="false" customHeight="true" outlineLevel="0" collapsed="false">
      <c r="A18" s="30"/>
      <c r="B18" s="32" t="s">
        <v>29</v>
      </c>
      <c r="C18" s="30" t="s">
        <v>37</v>
      </c>
      <c r="D18" s="29" t="n">
        <v>0</v>
      </c>
      <c r="E18" s="30"/>
      <c r="F18" s="29"/>
    </row>
    <row r="19" s="31" customFormat="true" ht="27" hidden="false" customHeight="true" outlineLevel="0" collapsed="false">
      <c r="A19" s="30"/>
      <c r="B19" s="32" t="s">
        <v>31</v>
      </c>
      <c r="C19" s="30" t="s">
        <v>38</v>
      </c>
      <c r="D19" s="40" t="n">
        <v>0</v>
      </c>
      <c r="E19" s="30"/>
      <c r="F19" s="40"/>
    </row>
    <row r="20" s="31" customFormat="true" ht="27" hidden="false" customHeight="true" outlineLevel="0" collapsed="false">
      <c r="A20" s="30"/>
      <c r="B20" s="21"/>
      <c r="C20" s="30"/>
      <c r="D20" s="41" t="n">
        <f aca="false">SUM(D15:D19)</f>
        <v>264118.64</v>
      </c>
      <c r="E20" s="42"/>
      <c r="F20" s="41" t="n">
        <f aca="false">SUM(F15:F19)</f>
        <v>300318.46</v>
      </c>
    </row>
    <row r="21" s="31" customFormat="true" ht="9.75" hidden="false" customHeight="true" outlineLevel="0" collapsed="false">
      <c r="A21" s="30"/>
      <c r="B21" s="43"/>
      <c r="C21" s="43"/>
      <c r="D21" s="39"/>
      <c r="E21" s="42"/>
      <c r="F21" s="39"/>
    </row>
    <row r="22" s="31" customFormat="true" ht="27" hidden="false" customHeight="true" outlineLevel="0" collapsed="false">
      <c r="A22" s="30"/>
      <c r="B22" s="43"/>
      <c r="C22" s="43" t="s">
        <v>39</v>
      </c>
      <c r="D22" s="44" t="n">
        <v>250.91</v>
      </c>
      <c r="E22" s="42"/>
      <c r="F22" s="44" t="n">
        <v>18970.13</v>
      </c>
    </row>
    <row r="23" s="25" customFormat="true" ht="9.75" hidden="false" customHeight="true" outlineLevel="0" collapsed="false">
      <c r="A23" s="45"/>
      <c r="B23" s="21"/>
      <c r="C23" s="30"/>
      <c r="D23" s="29"/>
      <c r="E23" s="30"/>
      <c r="F23" s="29"/>
      <c r="G23" s="31"/>
    </row>
    <row r="24" s="31" customFormat="true" ht="27" hidden="false" customHeight="true" outlineLevel="0" collapsed="false">
      <c r="A24" s="30"/>
      <c r="B24" s="21"/>
      <c r="C24" s="46" t="s">
        <v>40</v>
      </c>
      <c r="D24" s="47" t="n">
        <f aca="false">SUM(D13+D20+D22)</f>
        <v>11803681.3</v>
      </c>
      <c r="E24" s="30"/>
      <c r="F24" s="47" t="n">
        <f aca="false">SUM(F13+F20+F22)</f>
        <v>11390830.02</v>
      </c>
    </row>
    <row r="25" s="31" customFormat="true" ht="27" hidden="false" customHeight="true" outlineLevel="0" collapsed="false">
      <c r="A25" s="43"/>
      <c r="B25" s="43"/>
      <c r="C25" s="43"/>
      <c r="D25" s="39"/>
      <c r="E25" s="48"/>
      <c r="F25" s="39"/>
    </row>
    <row r="26" s="31" customFormat="true" ht="27" hidden="false" customHeight="true" outlineLevel="0" collapsed="false">
      <c r="A26" s="43"/>
      <c r="B26" s="43"/>
      <c r="C26" s="43"/>
      <c r="D26" s="39"/>
      <c r="E26" s="48"/>
      <c r="F26" s="39"/>
    </row>
    <row r="27" s="31" customFormat="true" ht="27" hidden="false" customHeight="true" outlineLevel="0" collapsed="false">
      <c r="A27" s="28" t="s">
        <v>41</v>
      </c>
      <c r="B27" s="30"/>
      <c r="C27" s="49"/>
      <c r="D27" s="29"/>
      <c r="E27" s="48"/>
      <c r="F27" s="29"/>
    </row>
    <row r="28" s="31" customFormat="true" ht="9.75" hidden="false" customHeight="true" outlineLevel="0" collapsed="false">
      <c r="A28" s="30"/>
      <c r="B28" s="30"/>
      <c r="C28" s="30"/>
      <c r="D28" s="29"/>
      <c r="E28" s="48"/>
      <c r="F28" s="29"/>
    </row>
    <row r="29" s="31" customFormat="true" ht="27" hidden="false" customHeight="true" outlineLevel="0" collapsed="false">
      <c r="A29" s="22" t="s">
        <v>42</v>
      </c>
      <c r="B29" s="30"/>
      <c r="C29" s="21"/>
      <c r="D29" s="19"/>
      <c r="E29" s="48"/>
      <c r="F29" s="19"/>
    </row>
    <row r="30" s="31" customFormat="true" ht="27" hidden="false" customHeight="true" outlineLevel="0" collapsed="false">
      <c r="A30" s="30"/>
      <c r="B30" s="32" t="s">
        <v>16</v>
      </c>
      <c r="C30" s="21" t="s">
        <v>43</v>
      </c>
      <c r="D30" s="19" t="n">
        <v>0</v>
      </c>
      <c r="E30" s="48"/>
      <c r="F30" s="19" t="n">
        <v>0</v>
      </c>
    </row>
    <row r="31" s="31" customFormat="true" ht="27" hidden="false" customHeight="true" outlineLevel="0" collapsed="false">
      <c r="A31" s="30"/>
      <c r="B31" s="34" t="s">
        <v>18</v>
      </c>
      <c r="C31" s="30" t="s">
        <v>44</v>
      </c>
      <c r="D31" s="29" t="n">
        <v>0</v>
      </c>
      <c r="E31" s="48"/>
      <c r="F31" s="29" t="n">
        <v>0</v>
      </c>
    </row>
    <row r="32" s="31" customFormat="true" ht="27" hidden="false" customHeight="true" outlineLevel="0" collapsed="false">
      <c r="A32" s="30"/>
      <c r="B32" s="34" t="s">
        <v>27</v>
      </c>
      <c r="C32" s="30" t="s">
        <v>45</v>
      </c>
      <c r="D32" s="40" t="n">
        <v>26500</v>
      </c>
      <c r="E32" s="48"/>
      <c r="F32" s="40" t="n">
        <v>111898.37</v>
      </c>
    </row>
    <row r="33" s="31" customFormat="true" ht="27" hidden="false" customHeight="true" outlineLevel="0" collapsed="false">
      <c r="A33" s="30"/>
      <c r="B33" s="30"/>
      <c r="C33" s="30"/>
      <c r="D33" s="41" t="n">
        <f aca="false">D30+D31+D32</f>
        <v>26500</v>
      </c>
      <c r="E33" s="41"/>
      <c r="F33" s="41" t="n">
        <f aca="false">F30+F31+F32</f>
        <v>111898.37</v>
      </c>
    </row>
    <row r="34" s="31" customFormat="true" ht="27" hidden="false" customHeight="true" outlineLevel="0" collapsed="false">
      <c r="A34" s="22" t="s">
        <v>46</v>
      </c>
      <c r="B34" s="30"/>
      <c r="C34" s="30"/>
      <c r="D34" s="29"/>
      <c r="E34" s="48"/>
      <c r="F34" s="29"/>
    </row>
    <row r="35" s="31" customFormat="true" ht="27" hidden="false" customHeight="true" outlineLevel="0" collapsed="false">
      <c r="A35" s="30"/>
      <c r="B35" s="34" t="s">
        <v>16</v>
      </c>
      <c r="C35" s="30" t="s">
        <v>47</v>
      </c>
      <c r="D35" s="29" t="n">
        <v>100000</v>
      </c>
      <c r="E35" s="48"/>
      <c r="F35" s="29" t="n">
        <v>330000</v>
      </c>
    </row>
    <row r="36" s="31" customFormat="true" ht="27" hidden="false" customHeight="true" outlineLevel="0" collapsed="false">
      <c r="A36" s="30"/>
      <c r="B36" s="34" t="s">
        <v>18</v>
      </c>
      <c r="C36" s="30" t="s">
        <v>48</v>
      </c>
      <c r="D36" s="29" t="n">
        <v>0</v>
      </c>
      <c r="E36" s="29"/>
      <c r="F36" s="29" t="n">
        <v>0</v>
      </c>
    </row>
    <row r="37" s="31" customFormat="true" ht="27" hidden="false" customHeight="true" outlineLevel="0" collapsed="false">
      <c r="A37" s="30"/>
      <c r="B37" s="34" t="s">
        <v>27</v>
      </c>
      <c r="C37" s="30" t="s">
        <v>49</v>
      </c>
      <c r="D37" s="29" t="n">
        <v>100000</v>
      </c>
      <c r="E37" s="48"/>
      <c r="F37" s="29" t="n">
        <v>0</v>
      </c>
    </row>
    <row r="38" s="31" customFormat="true" ht="27" hidden="false" customHeight="true" outlineLevel="0" collapsed="false">
      <c r="A38" s="30"/>
      <c r="B38" s="34" t="s">
        <v>29</v>
      </c>
      <c r="C38" s="30" t="s">
        <v>50</v>
      </c>
      <c r="D38" s="29" t="n">
        <v>0</v>
      </c>
      <c r="E38" s="48"/>
      <c r="F38" s="29" t="n">
        <v>0</v>
      </c>
    </row>
    <row r="39" s="31" customFormat="true" ht="27" hidden="false" customHeight="true" outlineLevel="0" collapsed="false">
      <c r="A39" s="30"/>
      <c r="B39" s="34" t="s">
        <v>31</v>
      </c>
      <c r="C39" s="30" t="s">
        <v>51</v>
      </c>
      <c r="D39" s="29" t="n">
        <v>66203.89</v>
      </c>
      <c r="E39" s="29"/>
      <c r="F39" s="40" t="n">
        <v>146077.91</v>
      </c>
    </row>
    <row r="40" s="31" customFormat="true" ht="27" hidden="false" customHeight="true" outlineLevel="0" collapsed="false">
      <c r="A40" s="30"/>
      <c r="B40" s="34"/>
      <c r="C40" s="30"/>
      <c r="D40" s="38" t="n">
        <f aca="false">D35+D36+D37+D38+D39</f>
        <v>266203.89</v>
      </c>
      <c r="E40" s="29"/>
      <c r="F40" s="41" t="n">
        <f aca="false">F35+F36+F37+F38+F39</f>
        <v>476077.91</v>
      </c>
    </row>
    <row r="41" s="31" customFormat="true" ht="9.75" hidden="false" customHeight="true" outlineLevel="0" collapsed="false">
      <c r="A41" s="30"/>
      <c r="B41" s="34"/>
      <c r="C41" s="30"/>
      <c r="D41" s="29"/>
      <c r="E41" s="29"/>
      <c r="F41" s="29"/>
    </row>
    <row r="42" s="31" customFormat="true" ht="27" hidden="false" customHeight="true" outlineLevel="0" collapsed="false">
      <c r="A42" s="30"/>
      <c r="B42" s="30"/>
      <c r="C42" s="30" t="s">
        <v>52</v>
      </c>
      <c r="D42" s="29" t="n">
        <v>1555.82</v>
      </c>
      <c r="E42" s="48"/>
      <c r="F42" s="29" t="n">
        <v>42110.34</v>
      </c>
    </row>
    <row r="43" s="31" customFormat="true" ht="9.75" hidden="false" customHeight="true" outlineLevel="0" collapsed="false">
      <c r="A43" s="30"/>
      <c r="B43" s="30"/>
      <c r="C43" s="30"/>
      <c r="D43" s="29"/>
      <c r="E43" s="48"/>
      <c r="F43" s="29"/>
    </row>
    <row r="44" s="31" customFormat="true" ht="27" hidden="false" customHeight="true" outlineLevel="0" collapsed="false">
      <c r="A44" s="30"/>
      <c r="B44" s="30"/>
      <c r="C44" s="46" t="s">
        <v>53</v>
      </c>
      <c r="D44" s="50" t="n">
        <f aca="false">D42+D40+D33</f>
        <v>294259.71</v>
      </c>
      <c r="E44" s="48"/>
      <c r="F44" s="50" t="n">
        <f aca="false">F42+F40+F33</f>
        <v>630086.62</v>
      </c>
    </row>
    <row r="45" s="31" customFormat="true" ht="9.75" hidden="false" customHeight="true" outlineLevel="0" collapsed="false">
      <c r="A45" s="30"/>
      <c r="B45" s="30"/>
      <c r="C45" s="30"/>
      <c r="D45" s="51"/>
      <c r="E45" s="48"/>
      <c r="F45" s="51"/>
    </row>
    <row r="46" s="31" customFormat="true" ht="27" hidden="false" customHeight="true" outlineLevel="0" collapsed="false">
      <c r="A46" s="30"/>
      <c r="B46" s="30"/>
      <c r="C46" s="46" t="s">
        <v>54</v>
      </c>
      <c r="D46" s="47" t="n">
        <f aca="false">+D24-D44</f>
        <v>11509421.59</v>
      </c>
      <c r="E46" s="48"/>
      <c r="F46" s="47" t="n">
        <f aca="false">+F24-F44</f>
        <v>10760743.4</v>
      </c>
    </row>
    <row r="47" s="31" customFormat="true" ht="27" hidden="false" customHeight="true" outlineLevel="0" collapsed="false">
      <c r="D47" s="36"/>
      <c r="E47" s="52"/>
    </row>
    <row r="48" s="31" customFormat="true" ht="27" hidden="false" customHeight="true" outlineLevel="0" collapsed="false">
      <c r="D48" s="36"/>
      <c r="E48" s="52"/>
    </row>
    <row r="49" s="31" customFormat="true" ht="27" hidden="false" customHeight="true" outlineLevel="0" collapsed="false">
      <c r="D49" s="36"/>
      <c r="E49" s="52"/>
    </row>
    <row r="50" s="31" customFormat="true" ht="27" hidden="false" customHeight="true" outlineLevel="0" collapsed="false">
      <c r="D50" s="36"/>
      <c r="E50" s="52"/>
    </row>
    <row r="51" s="31" customFormat="true" ht="27" hidden="false" customHeight="true" outlineLevel="0" collapsed="false">
      <c r="D51" s="36"/>
      <c r="E51" s="52"/>
    </row>
    <row r="52" s="31" customFormat="true" ht="27" hidden="false" customHeight="true" outlineLevel="0" collapsed="false">
      <c r="D52" s="36"/>
      <c r="E52" s="52"/>
    </row>
    <row r="53" s="31" customFormat="true" ht="27" hidden="false" customHeight="true" outlineLevel="0" collapsed="false">
      <c r="D53" s="36"/>
      <c r="E53" s="52"/>
    </row>
    <row r="54" s="31" customFormat="true" ht="27" hidden="false" customHeight="true" outlineLevel="0" collapsed="false">
      <c r="D54" s="36"/>
      <c r="E54" s="52"/>
    </row>
    <row r="55" s="31" customFormat="true" ht="27" hidden="false" customHeight="true" outlineLevel="0" collapsed="false">
      <c r="D55" s="36"/>
      <c r="E55" s="52"/>
    </row>
    <row r="56" s="31" customFormat="true" ht="27" hidden="false" customHeight="true" outlineLevel="0" collapsed="false">
      <c r="D56" s="36"/>
      <c r="E56" s="52"/>
    </row>
    <row r="57" s="31" customFormat="true" ht="27" hidden="false" customHeight="true" outlineLevel="0" collapsed="false">
      <c r="D57" s="36"/>
      <c r="E57" s="52"/>
    </row>
    <row r="58" s="31" customFormat="true" ht="27" hidden="false" customHeight="true" outlineLevel="0" collapsed="false">
      <c r="D58" s="36"/>
      <c r="E58" s="52"/>
    </row>
    <row r="59" s="31" customFormat="true" ht="27" hidden="false" customHeight="true" outlineLevel="0" collapsed="false">
      <c r="D59" s="36"/>
      <c r="E59" s="52"/>
    </row>
    <row r="60" s="31" customFormat="true" ht="27" hidden="false" customHeight="true" outlineLevel="0" collapsed="false">
      <c r="D60" s="36"/>
      <c r="E60" s="52"/>
    </row>
    <row r="61" s="31" customFormat="true" ht="27" hidden="false" customHeight="true" outlineLevel="0" collapsed="false">
      <c r="D61" s="36"/>
      <c r="E61" s="52"/>
    </row>
    <row r="62" s="31" customFormat="true" ht="27" hidden="false" customHeight="true" outlineLevel="0" collapsed="false">
      <c r="D62" s="36"/>
      <c r="E62" s="52"/>
    </row>
    <row r="63" s="31" customFormat="true" ht="27" hidden="false" customHeight="true" outlineLevel="0" collapsed="false">
      <c r="D63" s="36"/>
      <c r="E63" s="52"/>
    </row>
    <row r="64" s="31" customFormat="true" ht="27" hidden="false" customHeight="true" outlineLevel="0" collapsed="false">
      <c r="D64" s="36"/>
      <c r="E64" s="52"/>
    </row>
    <row r="65" s="31" customFormat="true" ht="27" hidden="false" customHeight="true" outlineLevel="0" collapsed="false">
      <c r="D65" s="36"/>
      <c r="E65" s="52"/>
    </row>
    <row r="66" s="31" customFormat="true" ht="27" hidden="false" customHeight="true" outlineLevel="0" collapsed="false">
      <c r="D66" s="36"/>
      <c r="E66" s="52"/>
    </row>
    <row r="67" s="31" customFormat="true" ht="27" hidden="false" customHeight="true" outlineLevel="0" collapsed="false">
      <c r="D67" s="36"/>
      <c r="E67" s="52"/>
    </row>
    <row r="68" s="31" customFormat="true" ht="27" hidden="false" customHeight="true" outlineLevel="0" collapsed="false">
      <c r="D68" s="36"/>
      <c r="E68" s="52"/>
    </row>
    <row r="69" s="31" customFormat="true" ht="27" hidden="false" customHeight="true" outlineLevel="0" collapsed="false">
      <c r="D69" s="36"/>
      <c r="E69" s="52"/>
    </row>
    <row r="70" s="31" customFormat="true" ht="27" hidden="false" customHeight="true" outlineLevel="0" collapsed="false">
      <c r="D70" s="36"/>
      <c r="E70" s="52"/>
    </row>
    <row r="71" s="31" customFormat="true" ht="27" hidden="false" customHeight="true" outlineLevel="0" collapsed="false">
      <c r="D71" s="36"/>
      <c r="E71" s="52"/>
    </row>
    <row r="72" s="31" customFormat="true" ht="27" hidden="false" customHeight="true" outlineLevel="0" collapsed="false">
      <c r="D72" s="36"/>
      <c r="E72" s="52"/>
    </row>
    <row r="73" s="31" customFormat="true" ht="27" hidden="false" customHeight="true" outlineLevel="0" collapsed="false">
      <c r="D73" s="36"/>
      <c r="E73" s="52"/>
    </row>
    <row r="74" s="31" customFormat="true" ht="27" hidden="false" customHeight="true" outlineLevel="0" collapsed="false">
      <c r="D74" s="36"/>
      <c r="E74" s="52"/>
    </row>
    <row r="75" s="31" customFormat="true" ht="27" hidden="false" customHeight="true" outlineLevel="0" collapsed="false">
      <c r="D75" s="36"/>
      <c r="E75" s="52"/>
    </row>
    <row r="76" s="31" customFormat="true" ht="27" hidden="false" customHeight="true" outlineLevel="0" collapsed="false">
      <c r="D76" s="36"/>
      <c r="E76" s="52"/>
    </row>
    <row r="77" s="31" customFormat="true" ht="27" hidden="false" customHeight="true" outlineLevel="0" collapsed="false">
      <c r="D77" s="36"/>
      <c r="E77" s="52"/>
    </row>
    <row r="78" s="31" customFormat="true" ht="27" hidden="false" customHeight="true" outlineLevel="0" collapsed="false">
      <c r="D78" s="36"/>
      <c r="E78" s="52"/>
    </row>
    <row r="79" s="31" customFormat="true" ht="27" hidden="false" customHeight="true" outlineLevel="0" collapsed="false">
      <c r="D79" s="36"/>
      <c r="E79" s="52"/>
    </row>
    <row r="80" s="31" customFormat="true" ht="27" hidden="false" customHeight="true" outlineLevel="0" collapsed="false">
      <c r="D80" s="36"/>
      <c r="E80" s="52"/>
    </row>
    <row r="81" s="31" customFormat="true" ht="27" hidden="false" customHeight="true" outlineLevel="0" collapsed="false">
      <c r="D81" s="36"/>
      <c r="E81" s="52"/>
    </row>
    <row r="82" s="31" customFormat="true" ht="27" hidden="false" customHeight="true" outlineLevel="0" collapsed="false">
      <c r="D82" s="36"/>
      <c r="E82" s="52"/>
    </row>
    <row r="83" s="31" customFormat="true" ht="27" hidden="false" customHeight="true" outlineLevel="0" collapsed="false">
      <c r="D83" s="36"/>
      <c r="E83" s="52"/>
    </row>
    <row r="84" s="31" customFormat="true" ht="27" hidden="false" customHeight="true" outlineLevel="0" collapsed="false">
      <c r="D84" s="36"/>
      <c r="E84" s="52"/>
    </row>
    <row r="85" s="31" customFormat="true" ht="27" hidden="false" customHeight="true" outlineLevel="0" collapsed="false">
      <c r="D85" s="36"/>
      <c r="E85" s="52"/>
    </row>
    <row r="86" s="31" customFormat="true" ht="27" hidden="false" customHeight="true" outlineLevel="0" collapsed="false">
      <c r="D86" s="36"/>
      <c r="E86" s="52"/>
    </row>
    <row r="87" s="31" customFormat="true" ht="27" hidden="false" customHeight="true" outlineLevel="0" collapsed="false">
      <c r="D87" s="36"/>
      <c r="E87" s="52"/>
    </row>
    <row r="88" s="31" customFormat="true" ht="27" hidden="false" customHeight="true" outlineLevel="0" collapsed="false">
      <c r="D88" s="36"/>
      <c r="E88" s="52"/>
    </row>
    <row r="89" s="31" customFormat="true" ht="27" hidden="false" customHeight="true" outlineLevel="0" collapsed="false">
      <c r="D89" s="36"/>
      <c r="E89" s="52"/>
    </row>
    <row r="90" s="31" customFormat="true" ht="27" hidden="false" customHeight="true" outlineLevel="0" collapsed="false">
      <c r="D90" s="36"/>
      <c r="E90" s="52"/>
    </row>
    <row r="91" s="31" customFormat="true" ht="27" hidden="false" customHeight="true" outlineLevel="0" collapsed="false">
      <c r="D91" s="36"/>
      <c r="E91" s="52"/>
    </row>
    <row r="92" s="31" customFormat="true" ht="27" hidden="false" customHeight="true" outlineLevel="0" collapsed="false">
      <c r="D92" s="36"/>
      <c r="E92" s="52"/>
    </row>
    <row r="93" s="31" customFormat="true" ht="27" hidden="false" customHeight="true" outlineLevel="0" collapsed="false">
      <c r="D93" s="36"/>
      <c r="E93" s="52"/>
    </row>
    <row r="94" s="31" customFormat="true" ht="27" hidden="false" customHeight="true" outlineLevel="0" collapsed="false">
      <c r="D94" s="36"/>
      <c r="E94" s="52"/>
    </row>
    <row r="95" s="31" customFormat="true" ht="27" hidden="false" customHeight="true" outlineLevel="0" collapsed="false">
      <c r="D95" s="36"/>
      <c r="E95" s="52"/>
    </row>
    <row r="96" s="31" customFormat="true" ht="27" hidden="false" customHeight="true" outlineLevel="0" collapsed="false">
      <c r="D96" s="36"/>
      <c r="E96" s="52"/>
    </row>
    <row r="97" s="31" customFormat="true" ht="27" hidden="false" customHeight="true" outlineLevel="0" collapsed="false">
      <c r="D97" s="36"/>
      <c r="E97" s="52"/>
    </row>
    <row r="98" s="31" customFormat="true" ht="27" hidden="false" customHeight="true" outlineLevel="0" collapsed="false">
      <c r="D98" s="36"/>
      <c r="E98" s="52"/>
    </row>
    <row r="99" s="31" customFormat="true" ht="27" hidden="false" customHeight="true" outlineLevel="0" collapsed="false">
      <c r="D99" s="36"/>
      <c r="E99" s="52"/>
    </row>
    <row r="100" s="31" customFormat="true" ht="27" hidden="false" customHeight="true" outlineLevel="0" collapsed="false">
      <c r="D100" s="36"/>
      <c r="E100" s="52"/>
    </row>
    <row r="101" s="31" customFormat="true" ht="27" hidden="false" customHeight="true" outlineLevel="0" collapsed="false">
      <c r="D101" s="36"/>
      <c r="E101" s="52"/>
    </row>
    <row r="102" s="31" customFormat="true" ht="27" hidden="false" customHeight="true" outlineLevel="0" collapsed="false">
      <c r="D102" s="36"/>
      <c r="E102" s="52"/>
    </row>
    <row r="103" s="31" customFormat="true" ht="27" hidden="false" customHeight="true" outlineLevel="0" collapsed="false">
      <c r="D103" s="36"/>
      <c r="E103" s="52"/>
    </row>
    <row r="104" s="31" customFormat="true" ht="27" hidden="false" customHeight="true" outlineLevel="0" collapsed="false">
      <c r="D104" s="36"/>
      <c r="E104" s="52"/>
    </row>
    <row r="105" s="31" customFormat="true" ht="27" hidden="false" customHeight="true" outlineLevel="0" collapsed="false">
      <c r="D105" s="36"/>
      <c r="E105" s="52"/>
    </row>
    <row r="106" s="31" customFormat="true" ht="27" hidden="false" customHeight="true" outlineLevel="0" collapsed="false">
      <c r="D106" s="36"/>
      <c r="E106" s="52"/>
    </row>
    <row r="107" s="31" customFormat="true" ht="27" hidden="false" customHeight="true" outlineLevel="0" collapsed="false">
      <c r="D107" s="36"/>
      <c r="E107" s="52"/>
    </row>
    <row r="108" s="31" customFormat="true" ht="27" hidden="false" customHeight="true" outlineLevel="0" collapsed="false">
      <c r="D108" s="36"/>
      <c r="E108" s="52"/>
    </row>
    <row r="109" s="31" customFormat="true" ht="27" hidden="false" customHeight="true" outlineLevel="0" collapsed="false">
      <c r="D109" s="36"/>
      <c r="E109" s="52"/>
    </row>
    <row r="110" s="31" customFormat="true" ht="27" hidden="false" customHeight="true" outlineLevel="0" collapsed="false">
      <c r="D110" s="36"/>
      <c r="E110" s="52"/>
    </row>
    <row r="111" s="31" customFormat="true" ht="27" hidden="false" customHeight="true" outlineLevel="0" collapsed="false">
      <c r="D111" s="36"/>
      <c r="E111" s="52"/>
    </row>
    <row r="112" s="31" customFormat="true" ht="27" hidden="false" customHeight="true" outlineLevel="0" collapsed="false">
      <c r="D112" s="36"/>
      <c r="E112" s="52"/>
    </row>
    <row r="113" s="31" customFormat="true" ht="27" hidden="false" customHeight="true" outlineLevel="0" collapsed="false">
      <c r="D113" s="36"/>
      <c r="E113" s="52"/>
    </row>
    <row r="114" s="31" customFormat="true" ht="27" hidden="false" customHeight="true" outlineLevel="0" collapsed="false">
      <c r="D114" s="36"/>
      <c r="E114" s="52"/>
    </row>
    <row r="115" s="31" customFormat="true" ht="27" hidden="false" customHeight="true" outlineLevel="0" collapsed="false">
      <c r="D115" s="36"/>
      <c r="E115" s="52"/>
    </row>
    <row r="116" s="31" customFormat="true" ht="27" hidden="false" customHeight="true" outlineLevel="0" collapsed="false">
      <c r="D116" s="36"/>
      <c r="E116" s="52"/>
    </row>
    <row r="117" s="31" customFormat="true" ht="27" hidden="false" customHeight="true" outlineLevel="0" collapsed="false">
      <c r="D117" s="36"/>
      <c r="E117" s="52"/>
    </row>
    <row r="118" s="31" customFormat="true" ht="27" hidden="false" customHeight="true" outlineLevel="0" collapsed="false">
      <c r="D118" s="36"/>
      <c r="E118" s="52"/>
    </row>
    <row r="119" s="31" customFormat="true" ht="27" hidden="false" customHeight="true" outlineLevel="0" collapsed="false">
      <c r="D119" s="36"/>
      <c r="E119" s="52"/>
    </row>
    <row r="120" s="31" customFormat="true" ht="27" hidden="false" customHeight="true" outlineLevel="0" collapsed="false">
      <c r="D120" s="36"/>
      <c r="E120" s="52"/>
    </row>
    <row r="121" s="31" customFormat="true" ht="27" hidden="false" customHeight="true" outlineLevel="0" collapsed="false">
      <c r="D121" s="36"/>
      <c r="E121" s="52"/>
    </row>
    <row r="122" s="31" customFormat="true" ht="27" hidden="false" customHeight="true" outlineLevel="0" collapsed="false">
      <c r="D122" s="36"/>
      <c r="E122" s="52"/>
    </row>
    <row r="123" s="31" customFormat="true" ht="27" hidden="false" customHeight="true" outlineLevel="0" collapsed="false">
      <c r="D123" s="36"/>
      <c r="E123" s="52"/>
    </row>
    <row r="124" s="31" customFormat="true" ht="27" hidden="false" customHeight="true" outlineLevel="0" collapsed="false">
      <c r="D124" s="36"/>
      <c r="E124" s="52"/>
    </row>
    <row r="125" s="31" customFormat="true" ht="27" hidden="false" customHeight="true" outlineLevel="0" collapsed="false">
      <c r="D125" s="36"/>
      <c r="E125" s="52"/>
    </row>
    <row r="126" s="31" customFormat="true" ht="27" hidden="false" customHeight="true" outlineLevel="0" collapsed="false">
      <c r="D126" s="36"/>
      <c r="E126" s="52"/>
    </row>
    <row r="127" s="31" customFormat="true" ht="27" hidden="false" customHeight="true" outlineLevel="0" collapsed="false">
      <c r="D127" s="36"/>
      <c r="E127" s="52"/>
    </row>
    <row r="128" s="31" customFormat="true" ht="27" hidden="false" customHeight="true" outlineLevel="0" collapsed="false">
      <c r="D128" s="36"/>
      <c r="E128" s="52"/>
    </row>
    <row r="129" s="31" customFormat="true" ht="27" hidden="false" customHeight="true" outlineLevel="0" collapsed="false">
      <c r="D129" s="36"/>
      <c r="E129" s="52"/>
    </row>
    <row r="130" s="31" customFormat="true" ht="27" hidden="false" customHeight="true" outlineLevel="0" collapsed="false">
      <c r="D130" s="36"/>
      <c r="E130" s="52"/>
    </row>
    <row r="131" s="31" customFormat="true" ht="27" hidden="false" customHeight="true" outlineLevel="0" collapsed="false">
      <c r="D131" s="36"/>
      <c r="E131" s="52"/>
    </row>
    <row r="132" s="31" customFormat="true" ht="27" hidden="false" customHeight="true" outlineLevel="0" collapsed="false">
      <c r="D132" s="36"/>
      <c r="E132" s="52"/>
    </row>
    <row r="133" s="31" customFormat="true" ht="27" hidden="false" customHeight="true" outlineLevel="0" collapsed="false">
      <c r="D133" s="36"/>
      <c r="E133" s="52"/>
    </row>
    <row r="134" s="31" customFormat="true" ht="27" hidden="false" customHeight="true" outlineLevel="0" collapsed="false">
      <c r="D134" s="36"/>
      <c r="E134" s="52"/>
    </row>
    <row r="135" s="31" customFormat="true" ht="27" hidden="false" customHeight="true" outlineLevel="0" collapsed="false">
      <c r="D135" s="36"/>
      <c r="E135" s="52"/>
    </row>
    <row r="136" s="31" customFormat="true" ht="27" hidden="false" customHeight="true" outlineLevel="0" collapsed="false">
      <c r="D136" s="36"/>
      <c r="E136" s="52"/>
    </row>
    <row r="137" s="31" customFormat="true" ht="27" hidden="false" customHeight="true" outlineLevel="0" collapsed="false">
      <c r="D137" s="36"/>
      <c r="E137" s="52"/>
    </row>
    <row r="138" s="31" customFormat="true" ht="27" hidden="false" customHeight="true" outlineLevel="0" collapsed="false">
      <c r="D138" s="36"/>
      <c r="E138" s="52"/>
    </row>
    <row r="139" s="31" customFormat="true" ht="27" hidden="false" customHeight="true" outlineLevel="0" collapsed="false">
      <c r="D139" s="36"/>
      <c r="E139" s="52"/>
    </row>
    <row r="140" s="31" customFormat="true" ht="27" hidden="false" customHeight="true" outlineLevel="0" collapsed="false">
      <c r="D140" s="36"/>
      <c r="E140" s="52"/>
    </row>
    <row r="141" s="31" customFormat="true" ht="27" hidden="false" customHeight="true" outlineLevel="0" collapsed="false">
      <c r="D141" s="36"/>
      <c r="E141" s="52"/>
    </row>
    <row r="142" s="31" customFormat="true" ht="27" hidden="false" customHeight="true" outlineLevel="0" collapsed="false">
      <c r="D142" s="36"/>
      <c r="E142" s="52"/>
    </row>
    <row r="143" s="31" customFormat="true" ht="27" hidden="false" customHeight="true" outlineLevel="0" collapsed="false">
      <c r="D143" s="36"/>
      <c r="E143" s="52"/>
    </row>
    <row r="144" s="31" customFormat="true" ht="27" hidden="false" customHeight="true" outlineLevel="0" collapsed="false">
      <c r="D144" s="36"/>
      <c r="E144" s="52"/>
    </row>
    <row r="145" s="31" customFormat="true" ht="27" hidden="false" customHeight="true" outlineLevel="0" collapsed="false">
      <c r="D145" s="36"/>
      <c r="E145" s="52"/>
    </row>
    <row r="146" s="31" customFormat="true" ht="27" hidden="false" customHeight="true" outlineLevel="0" collapsed="false">
      <c r="D146" s="36"/>
      <c r="E146" s="52"/>
    </row>
    <row r="147" s="31" customFormat="true" ht="27" hidden="false" customHeight="true" outlineLevel="0" collapsed="false">
      <c r="D147" s="36"/>
      <c r="E147" s="52"/>
    </row>
    <row r="148" s="31" customFormat="true" ht="27" hidden="false" customHeight="true" outlineLevel="0" collapsed="false">
      <c r="D148" s="36"/>
      <c r="E148" s="52"/>
    </row>
    <row r="149" s="31" customFormat="true" ht="27" hidden="false" customHeight="true" outlineLevel="0" collapsed="false">
      <c r="D149" s="36"/>
      <c r="E149" s="52"/>
    </row>
    <row r="150" s="31" customFormat="true" ht="27" hidden="false" customHeight="true" outlineLevel="0" collapsed="false">
      <c r="D150" s="36"/>
      <c r="E150" s="52"/>
    </row>
    <row r="151" s="31" customFormat="true" ht="27" hidden="false" customHeight="true" outlineLevel="0" collapsed="false">
      <c r="D151" s="36"/>
      <c r="E151" s="52"/>
    </row>
    <row r="152" s="31" customFormat="true" ht="27" hidden="false" customHeight="true" outlineLevel="0" collapsed="false">
      <c r="D152" s="36"/>
      <c r="E152" s="52"/>
    </row>
    <row r="153" s="31" customFormat="true" ht="27" hidden="false" customHeight="true" outlineLevel="0" collapsed="false">
      <c r="D153" s="36"/>
      <c r="E153" s="52"/>
    </row>
    <row r="154" s="31" customFormat="true" ht="27" hidden="false" customHeight="true" outlineLevel="0" collapsed="false">
      <c r="D154" s="36"/>
      <c r="E154" s="52"/>
    </row>
    <row r="155" s="31" customFormat="true" ht="27" hidden="false" customHeight="true" outlineLevel="0" collapsed="false">
      <c r="D155" s="36"/>
      <c r="E155" s="52"/>
    </row>
    <row r="156" s="31" customFormat="true" ht="27" hidden="false" customHeight="true" outlineLevel="0" collapsed="false">
      <c r="D156" s="36"/>
      <c r="E156" s="52"/>
    </row>
    <row r="157" s="31" customFormat="true" ht="27" hidden="false" customHeight="true" outlineLevel="0" collapsed="false">
      <c r="D157" s="36"/>
      <c r="E157" s="52"/>
    </row>
    <row r="158" s="31" customFormat="true" ht="27" hidden="false" customHeight="true" outlineLevel="0" collapsed="false">
      <c r="D158" s="36"/>
      <c r="E158" s="52"/>
    </row>
    <row r="159" s="31" customFormat="true" ht="27" hidden="false" customHeight="true" outlineLevel="0" collapsed="false">
      <c r="D159" s="36"/>
      <c r="E159" s="52"/>
    </row>
    <row r="160" s="31" customFormat="true" ht="27" hidden="false" customHeight="true" outlineLevel="0" collapsed="false">
      <c r="D160" s="36"/>
      <c r="E160" s="52"/>
    </row>
    <row r="161" s="31" customFormat="true" ht="27" hidden="false" customHeight="true" outlineLevel="0" collapsed="false">
      <c r="D161" s="36"/>
      <c r="E161" s="52"/>
    </row>
    <row r="162" s="31" customFormat="true" ht="27" hidden="false" customHeight="true" outlineLevel="0" collapsed="false">
      <c r="D162" s="36"/>
      <c r="E162" s="52"/>
    </row>
    <row r="163" s="31" customFormat="true" ht="27" hidden="false" customHeight="true" outlineLevel="0" collapsed="false">
      <c r="D163" s="36"/>
      <c r="E163" s="52"/>
    </row>
    <row r="164" s="31" customFormat="true" ht="27" hidden="false" customHeight="true" outlineLevel="0" collapsed="false">
      <c r="D164" s="36"/>
      <c r="E164" s="52"/>
    </row>
    <row r="165" s="31" customFormat="true" ht="27" hidden="false" customHeight="true" outlineLevel="0" collapsed="false">
      <c r="D165" s="36"/>
      <c r="E165" s="52"/>
    </row>
    <row r="166" s="31" customFormat="true" ht="27" hidden="false" customHeight="true" outlineLevel="0" collapsed="false">
      <c r="D166" s="36"/>
      <c r="E166" s="52"/>
    </row>
    <row r="167" s="31" customFormat="true" ht="27" hidden="false" customHeight="true" outlineLevel="0" collapsed="false">
      <c r="D167" s="36"/>
      <c r="E167" s="52"/>
    </row>
    <row r="168" s="31" customFormat="true" ht="27" hidden="false" customHeight="true" outlineLevel="0" collapsed="false">
      <c r="D168" s="36"/>
      <c r="E168" s="52"/>
    </row>
    <row r="169" s="31" customFormat="true" ht="27" hidden="false" customHeight="true" outlineLevel="0" collapsed="false">
      <c r="D169" s="36"/>
      <c r="E169" s="52"/>
    </row>
    <row r="170" s="31" customFormat="true" ht="27" hidden="false" customHeight="true" outlineLevel="0" collapsed="false">
      <c r="D170" s="36"/>
      <c r="E170" s="52"/>
    </row>
    <row r="171" s="31" customFormat="true" ht="27" hidden="false" customHeight="true" outlineLevel="0" collapsed="false">
      <c r="D171" s="36"/>
      <c r="E171" s="52"/>
    </row>
    <row r="172" s="31" customFormat="true" ht="27" hidden="false" customHeight="true" outlineLevel="0" collapsed="false">
      <c r="D172" s="36"/>
      <c r="E172" s="52"/>
    </row>
    <row r="173" s="31" customFormat="true" ht="27" hidden="false" customHeight="true" outlineLevel="0" collapsed="false">
      <c r="D173" s="36"/>
      <c r="E173" s="52"/>
    </row>
    <row r="174" s="31" customFormat="true" ht="27" hidden="false" customHeight="true" outlineLevel="0" collapsed="false">
      <c r="D174" s="36"/>
      <c r="E174" s="52"/>
    </row>
  </sheetData>
  <mergeCells count="1">
    <mergeCell ref="B1:C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3333"/>
    <pageSetUpPr fitToPage="true"/>
  </sheetPr>
  <dimension ref="A1:K48"/>
  <sheetViews>
    <sheetView showFormulas="false" showGridLines="true" showRowColHeaders="true" showZeros="true" rightToLeft="false" tabSelected="false" showOutlineSymbols="true" defaultGridColor="true" view="pageBreakPreview" topLeftCell="A31" colorId="64" zoomScale="100" zoomScaleNormal="66" zoomScalePageLayoutView="100" workbookViewId="0">
      <selection pane="topLeft" activeCell="A36" activeCellId="0" sqref="A36"/>
    </sheetView>
  </sheetViews>
  <sheetFormatPr defaultColWidth="10.93359375" defaultRowHeight="27" zeroHeight="false" outlineLevelRow="0" outlineLevelCol="0"/>
  <cols>
    <col collapsed="false" customWidth="true" hidden="false" outlineLevel="0" max="1" min="1" style="112" width="3.63"/>
    <col collapsed="false" customWidth="true" hidden="false" outlineLevel="0" max="2" min="2" style="112" width="96.63"/>
    <col collapsed="false" customWidth="true" hidden="false" outlineLevel="0" max="3" min="3" style="112" width="15.63"/>
    <col collapsed="false" customWidth="true" hidden="false" outlineLevel="0" max="4" min="4" style="112" width="4.63"/>
    <col collapsed="false" customWidth="true" hidden="false" outlineLevel="0" max="5" min="5" style="112" width="15.63"/>
    <col collapsed="false" customWidth="true" hidden="false" outlineLevel="0" max="6" min="6" style="112" width="4.45"/>
    <col collapsed="false" customWidth="true" hidden="false" outlineLevel="0" max="7" min="7" style="112" width="25.45"/>
    <col collapsed="false" customWidth="true" hidden="false" outlineLevel="0" max="256" min="8" style="112" width="8.73"/>
    <col collapsed="false" customWidth="false" hidden="false" outlineLevel="0" max="1024" min="257" style="112" width="10.91"/>
  </cols>
  <sheetData>
    <row r="1" customFormat="false" ht="27" hidden="false" customHeight="true" outlineLevel="0" collapsed="false">
      <c r="B1" s="53" t="s">
        <v>175</v>
      </c>
      <c r="C1" s="21"/>
      <c r="D1" s="21"/>
      <c r="E1" s="21"/>
    </row>
    <row r="2" customFormat="false" ht="27" hidden="false" customHeight="true" outlineLevel="0" collapsed="false">
      <c r="A2" s="21"/>
      <c r="B2" s="21"/>
      <c r="C2" s="21"/>
      <c r="D2" s="21"/>
      <c r="E2" s="21"/>
    </row>
    <row r="3" customFormat="false" ht="27" hidden="false" customHeight="true" outlineLevel="0" collapsed="false">
      <c r="A3" s="21"/>
      <c r="B3" s="49" t="s">
        <v>56</v>
      </c>
      <c r="C3" s="54" t="s">
        <v>11</v>
      </c>
      <c r="D3" s="49"/>
      <c r="E3" s="54" t="s">
        <v>12</v>
      </c>
    </row>
    <row r="4" customFormat="false" ht="27" hidden="false" customHeight="true" outlineLevel="0" collapsed="false">
      <c r="A4" s="21"/>
      <c r="B4" s="21"/>
      <c r="C4" s="56" t="s">
        <v>13</v>
      </c>
      <c r="D4" s="32"/>
      <c r="E4" s="56" t="s">
        <v>13</v>
      </c>
    </row>
    <row r="5" customFormat="false" ht="27" hidden="false" customHeight="true" outlineLevel="0" collapsed="false">
      <c r="A5" s="21" t="s">
        <v>57</v>
      </c>
      <c r="B5" s="21" t="s">
        <v>58</v>
      </c>
      <c r="C5" s="43"/>
      <c r="D5" s="19"/>
      <c r="E5" s="43"/>
    </row>
    <row r="6" customFormat="false" ht="27" hidden="false" customHeight="true" outlineLevel="0" collapsed="false">
      <c r="A6" s="21" t="s">
        <v>59</v>
      </c>
      <c r="B6" s="21" t="s">
        <v>60</v>
      </c>
      <c r="C6" s="39" t="n">
        <v>0</v>
      </c>
      <c r="D6" s="19"/>
      <c r="E6" s="39" t="n">
        <v>0</v>
      </c>
    </row>
    <row r="7" customFormat="false" ht="27" hidden="false" customHeight="true" outlineLevel="0" collapsed="false">
      <c r="A7" s="21" t="s">
        <v>61</v>
      </c>
      <c r="B7" s="21" t="s">
        <v>62</v>
      </c>
      <c r="C7" s="39" t="n">
        <v>0</v>
      </c>
      <c r="D7" s="19"/>
      <c r="E7" s="39" t="n">
        <v>0</v>
      </c>
    </row>
    <row r="8" customFormat="false" ht="27" hidden="false" customHeight="true" outlineLevel="0" collapsed="false">
      <c r="A8" s="21" t="s">
        <v>63</v>
      </c>
      <c r="B8" s="21" t="s">
        <v>64</v>
      </c>
      <c r="C8" s="39" t="n">
        <v>0</v>
      </c>
      <c r="D8" s="19"/>
      <c r="E8" s="39" t="n">
        <v>0</v>
      </c>
      <c r="G8" s="154"/>
    </row>
    <row r="9" customFormat="false" ht="27" hidden="false" customHeight="true" outlineLevel="0" collapsed="false">
      <c r="A9" s="21" t="s">
        <v>65</v>
      </c>
      <c r="B9" s="21" t="s">
        <v>66</v>
      </c>
      <c r="C9" s="39" t="n">
        <v>0</v>
      </c>
      <c r="D9" s="19"/>
      <c r="E9" s="39" t="n">
        <v>0</v>
      </c>
    </row>
    <row r="10" customFormat="false" ht="27" hidden="false" customHeight="true" outlineLevel="0" collapsed="false">
      <c r="A10" s="21" t="s">
        <v>67</v>
      </c>
      <c r="B10" s="21" t="s">
        <v>68</v>
      </c>
      <c r="C10" s="39" t="n">
        <v>0</v>
      </c>
      <c r="D10" s="19"/>
      <c r="E10" s="39" t="n">
        <v>0</v>
      </c>
    </row>
    <row r="11" customFormat="false" ht="27" hidden="false" customHeight="true" outlineLevel="0" collapsed="false">
      <c r="A11" s="21" t="s">
        <v>69</v>
      </c>
      <c r="B11" s="21" t="s">
        <v>70</v>
      </c>
      <c r="C11" s="39" t="n">
        <v>0</v>
      </c>
      <c r="D11" s="43"/>
      <c r="E11" s="39" t="n">
        <v>0</v>
      </c>
      <c r="F11" s="2"/>
      <c r="G11" s="155"/>
    </row>
    <row r="12" customFormat="false" ht="27" hidden="false" customHeight="true" outlineLevel="0" collapsed="false">
      <c r="A12" s="21" t="s">
        <v>71</v>
      </c>
      <c r="B12" s="156" t="s">
        <v>72</v>
      </c>
      <c r="C12" s="39" t="n">
        <v>0</v>
      </c>
      <c r="D12" s="21"/>
      <c r="E12" s="39" t="n">
        <v>0</v>
      </c>
      <c r="G12" s="2"/>
    </row>
    <row r="13" customFormat="false" ht="27" hidden="false" customHeight="true" outlineLevel="0" collapsed="false">
      <c r="A13" s="21" t="s">
        <v>73</v>
      </c>
      <c r="B13" s="43" t="s">
        <v>74</v>
      </c>
      <c r="C13" s="39" t="n">
        <v>0</v>
      </c>
      <c r="D13" s="21"/>
      <c r="E13" s="39" t="n">
        <v>0</v>
      </c>
    </row>
    <row r="14" customFormat="false" ht="27" hidden="false" customHeight="true" outlineLevel="0" collapsed="false">
      <c r="A14" s="21" t="s">
        <v>75</v>
      </c>
      <c r="B14" s="21" t="s">
        <v>76</v>
      </c>
      <c r="C14" s="19" t="n">
        <v>0</v>
      </c>
      <c r="D14" s="21"/>
      <c r="E14" s="19" t="n">
        <v>0</v>
      </c>
    </row>
    <row r="15" customFormat="false" ht="27" hidden="false" customHeight="true" outlineLevel="0" collapsed="false">
      <c r="A15" s="21" t="s">
        <v>77</v>
      </c>
      <c r="B15" s="30" t="s">
        <v>78</v>
      </c>
      <c r="C15" s="39" t="n">
        <v>0</v>
      </c>
      <c r="D15" s="21"/>
      <c r="E15" s="39" t="n">
        <v>0</v>
      </c>
    </row>
    <row r="16" customFormat="false" ht="27" hidden="false" customHeight="true" outlineLevel="0" collapsed="false">
      <c r="A16" s="21" t="s">
        <v>79</v>
      </c>
      <c r="B16" s="30" t="s">
        <v>80</v>
      </c>
      <c r="C16" s="39" t="n">
        <v>0</v>
      </c>
      <c r="D16" s="21"/>
      <c r="E16" s="39" t="n">
        <v>0</v>
      </c>
    </row>
    <row r="17" customFormat="false" ht="27" hidden="false" customHeight="true" outlineLevel="0" collapsed="false">
      <c r="A17" s="21" t="s">
        <v>81</v>
      </c>
      <c r="B17" s="30" t="s">
        <v>82</v>
      </c>
      <c r="C17" s="39" t="n">
        <v>0</v>
      </c>
      <c r="D17" s="21"/>
      <c r="E17" s="39" t="n">
        <v>0</v>
      </c>
    </row>
    <row r="18" customFormat="false" ht="27" hidden="false" customHeight="true" outlineLevel="0" collapsed="false">
      <c r="A18" s="21" t="s">
        <v>83</v>
      </c>
      <c r="B18" s="30" t="s">
        <v>84</v>
      </c>
      <c r="C18" s="39" t="n">
        <v>0</v>
      </c>
      <c r="D18" s="21"/>
      <c r="E18" s="39" t="n">
        <v>0</v>
      </c>
    </row>
    <row r="19" customFormat="false" ht="27" hidden="false" customHeight="true" outlineLevel="0" collapsed="false">
      <c r="A19" s="21" t="s">
        <v>85</v>
      </c>
      <c r="B19" s="30" t="s">
        <v>86</v>
      </c>
      <c r="C19" s="39" t="n">
        <v>0</v>
      </c>
      <c r="D19" s="21"/>
      <c r="E19" s="39" t="n">
        <v>0</v>
      </c>
    </row>
    <row r="20" customFormat="false" ht="27" hidden="false" customHeight="true" outlineLevel="0" collapsed="false">
      <c r="A20" s="21" t="s">
        <v>87</v>
      </c>
      <c r="B20" s="156" t="s">
        <v>88</v>
      </c>
      <c r="C20" s="39" t="n">
        <v>0</v>
      </c>
      <c r="D20" s="21"/>
      <c r="E20" s="39" t="n">
        <v>0</v>
      </c>
    </row>
    <row r="21" customFormat="false" ht="27" hidden="false" customHeight="true" outlineLevel="0" collapsed="false">
      <c r="A21" s="21"/>
      <c r="B21" s="49" t="s">
        <v>89</v>
      </c>
      <c r="C21" s="58" t="n">
        <f aca="false">SUM(C5:C20)</f>
        <v>0</v>
      </c>
      <c r="D21" s="59"/>
      <c r="E21" s="58" t="n">
        <f aca="false">SUM(E5:E20)</f>
        <v>0</v>
      </c>
      <c r="F21" s="157"/>
    </row>
    <row r="22" customFormat="false" ht="27" hidden="false" customHeight="true" outlineLevel="0" collapsed="false">
      <c r="A22" s="21"/>
      <c r="B22" s="49"/>
      <c r="C22" s="59"/>
      <c r="D22" s="59"/>
      <c r="E22" s="59"/>
      <c r="F22" s="157"/>
    </row>
    <row r="23" customFormat="false" ht="27" hidden="false" customHeight="true" outlineLevel="0" collapsed="false">
      <c r="A23" s="45"/>
      <c r="B23" s="49" t="s">
        <v>90</v>
      </c>
      <c r="C23" s="54" t="str">
        <f aca="false">C3</f>
        <v>31.12.2023</v>
      </c>
      <c r="D23" s="49"/>
      <c r="E23" s="54" t="str">
        <f aca="false">E3</f>
        <v>31.12.2024</v>
      </c>
    </row>
    <row r="24" customFormat="false" ht="27" hidden="false" customHeight="true" outlineLevel="0" collapsed="false">
      <c r="A24" s="21"/>
      <c r="B24" s="21"/>
      <c r="C24" s="26" t="s">
        <v>13</v>
      </c>
      <c r="D24" s="32"/>
      <c r="E24" s="26" t="s">
        <v>13</v>
      </c>
    </row>
    <row r="25" customFormat="false" ht="27" hidden="false" customHeight="true" outlineLevel="0" collapsed="false">
      <c r="A25" s="21" t="s">
        <v>57</v>
      </c>
      <c r="B25" s="156" t="s">
        <v>91</v>
      </c>
      <c r="C25" s="39" t="n">
        <v>0</v>
      </c>
      <c r="D25" s="19"/>
      <c r="E25" s="39" t="n">
        <v>0</v>
      </c>
      <c r="G25" s="2"/>
      <c r="I25" s="2"/>
      <c r="J25" s="2"/>
      <c r="K25" s="2"/>
    </row>
    <row r="26" customFormat="false" ht="27" hidden="false" customHeight="true" outlineLevel="0" collapsed="false">
      <c r="A26" s="21" t="s">
        <v>59</v>
      </c>
      <c r="B26" s="21" t="s">
        <v>92</v>
      </c>
      <c r="C26" s="39" t="n">
        <v>0</v>
      </c>
      <c r="D26" s="19"/>
      <c r="E26" s="39" t="n">
        <v>0</v>
      </c>
    </row>
    <row r="27" customFormat="false" ht="27" hidden="false" customHeight="true" outlineLevel="0" collapsed="false">
      <c r="A27" s="21" t="s">
        <v>61</v>
      </c>
      <c r="B27" s="21" t="s">
        <v>93</v>
      </c>
      <c r="C27" s="39" t="n">
        <v>0</v>
      </c>
      <c r="D27" s="19"/>
      <c r="E27" s="39" t="n">
        <v>0</v>
      </c>
    </row>
    <row r="28" customFormat="false" ht="27" hidden="false" customHeight="true" outlineLevel="0" collapsed="false">
      <c r="A28" s="21" t="s">
        <v>63</v>
      </c>
      <c r="B28" s="21" t="s">
        <v>94</v>
      </c>
      <c r="C28" s="39" t="n">
        <v>0</v>
      </c>
      <c r="D28" s="19"/>
      <c r="E28" s="39" t="n">
        <v>0</v>
      </c>
    </row>
    <row r="29" customFormat="false" ht="27" hidden="false" customHeight="true" outlineLevel="0" collapsed="false">
      <c r="A29" s="21" t="s">
        <v>65</v>
      </c>
      <c r="B29" s="21" t="s">
        <v>95</v>
      </c>
      <c r="C29" s="39" t="n">
        <v>0</v>
      </c>
      <c r="D29" s="19"/>
      <c r="E29" s="39" t="n">
        <v>0</v>
      </c>
    </row>
    <row r="30" customFormat="false" ht="27" hidden="false" customHeight="true" outlineLevel="0" collapsed="false">
      <c r="A30" s="21" t="s">
        <v>67</v>
      </c>
      <c r="B30" s="21" t="s">
        <v>96</v>
      </c>
      <c r="C30" s="39" t="n">
        <v>0</v>
      </c>
      <c r="D30" s="19"/>
      <c r="E30" s="39" t="n">
        <v>0</v>
      </c>
    </row>
    <row r="31" customFormat="false" ht="27" hidden="false" customHeight="true" outlineLevel="0" collapsed="false">
      <c r="A31" s="21" t="s">
        <v>69</v>
      </c>
      <c r="B31" s="21" t="s">
        <v>97</v>
      </c>
      <c r="C31" s="39" t="n">
        <v>0</v>
      </c>
      <c r="D31" s="19"/>
      <c r="E31" s="39" t="n">
        <v>0</v>
      </c>
    </row>
    <row r="32" customFormat="false" ht="27" hidden="false" customHeight="true" outlineLevel="0" collapsed="false">
      <c r="A32" s="21" t="s">
        <v>71</v>
      </c>
      <c r="B32" s="21" t="s">
        <v>98</v>
      </c>
      <c r="C32" s="39" t="n">
        <v>0</v>
      </c>
      <c r="D32" s="19"/>
      <c r="E32" s="39" t="n">
        <v>0</v>
      </c>
    </row>
    <row r="33" customFormat="false" ht="27" hidden="false" customHeight="true" outlineLevel="0" collapsed="false">
      <c r="A33" s="21" t="s">
        <v>73</v>
      </c>
      <c r="B33" s="21" t="s">
        <v>99</v>
      </c>
      <c r="C33" s="39" t="n">
        <v>0</v>
      </c>
      <c r="D33" s="19"/>
      <c r="E33" s="39" t="n">
        <v>0</v>
      </c>
    </row>
    <row r="34" customFormat="false" ht="27" hidden="false" customHeight="true" outlineLevel="0" collapsed="false">
      <c r="A34" s="21" t="s">
        <v>75</v>
      </c>
      <c r="B34" s="21" t="s">
        <v>100</v>
      </c>
      <c r="C34" s="39" t="n">
        <v>0</v>
      </c>
      <c r="D34" s="19"/>
      <c r="E34" s="39" t="n">
        <v>0</v>
      </c>
    </row>
    <row r="35" customFormat="false" ht="27" hidden="false" customHeight="true" outlineLevel="0" collapsed="false">
      <c r="A35" s="21" t="s">
        <v>77</v>
      </c>
      <c r="B35" s="21" t="s">
        <v>101</v>
      </c>
      <c r="C35" s="39" t="n">
        <v>0</v>
      </c>
      <c r="D35" s="19"/>
      <c r="E35" s="39" t="n">
        <v>0</v>
      </c>
    </row>
    <row r="36" customFormat="false" ht="27" hidden="false" customHeight="true" outlineLevel="0" collapsed="false">
      <c r="A36" s="21" t="s">
        <v>79</v>
      </c>
      <c r="B36" s="21" t="s">
        <v>102</v>
      </c>
      <c r="C36" s="39" t="n">
        <v>0</v>
      </c>
      <c r="D36" s="19"/>
      <c r="E36" s="39" t="n">
        <v>0</v>
      </c>
    </row>
    <row r="37" customFormat="false" ht="27" hidden="false" customHeight="true" outlineLevel="0" collapsed="false">
      <c r="A37" s="21" t="s">
        <v>81</v>
      </c>
      <c r="B37" s="21" t="s">
        <v>103</v>
      </c>
      <c r="C37" s="39" t="n">
        <v>0</v>
      </c>
      <c r="D37" s="19"/>
      <c r="E37" s="39" t="n">
        <v>0</v>
      </c>
    </row>
    <row r="38" customFormat="false" ht="27" hidden="false" customHeight="true" outlineLevel="0" collapsed="false">
      <c r="A38" s="21" t="s">
        <v>83</v>
      </c>
      <c r="B38" s="60" t="s">
        <v>104</v>
      </c>
      <c r="C38" s="39" t="n">
        <v>0</v>
      </c>
      <c r="D38" s="19"/>
      <c r="E38" s="39" t="n">
        <v>0</v>
      </c>
    </row>
    <row r="39" customFormat="false" ht="27" hidden="false" customHeight="true" outlineLevel="0" collapsed="false">
      <c r="A39" s="21" t="s">
        <v>85</v>
      </c>
      <c r="B39" s="21" t="s">
        <v>105</v>
      </c>
      <c r="C39" s="39" t="n">
        <v>0</v>
      </c>
      <c r="D39" s="19"/>
      <c r="E39" s="39" t="n">
        <v>0</v>
      </c>
    </row>
    <row r="40" customFormat="false" ht="27" hidden="false" customHeight="true" outlineLevel="0" collapsed="false">
      <c r="A40" s="21" t="s">
        <v>87</v>
      </c>
      <c r="B40" s="21" t="s">
        <v>106</v>
      </c>
      <c r="C40" s="39" t="n">
        <v>0</v>
      </c>
      <c r="D40" s="19"/>
      <c r="E40" s="39" t="n">
        <v>0</v>
      </c>
    </row>
    <row r="41" customFormat="false" ht="27" hidden="false" customHeight="true" outlineLevel="0" collapsed="false">
      <c r="A41" s="21" t="s">
        <v>107</v>
      </c>
      <c r="B41" s="30" t="s">
        <v>108</v>
      </c>
      <c r="C41" s="39" t="n">
        <v>0</v>
      </c>
      <c r="D41" s="19"/>
      <c r="E41" s="39" t="n">
        <v>0</v>
      </c>
    </row>
    <row r="42" customFormat="false" ht="27" hidden="false" customHeight="true" outlineLevel="0" collapsed="false">
      <c r="A42" s="21" t="s">
        <v>109</v>
      </c>
      <c r="B42" s="30" t="s">
        <v>110</v>
      </c>
      <c r="C42" s="39" t="n">
        <v>0</v>
      </c>
      <c r="D42" s="19"/>
      <c r="E42" s="39" t="n">
        <v>0</v>
      </c>
    </row>
    <row r="43" customFormat="false" ht="27" hidden="false" customHeight="true" outlineLevel="0" collapsed="false">
      <c r="A43" s="21"/>
      <c r="B43" s="49" t="s">
        <v>111</v>
      </c>
      <c r="C43" s="58" t="n">
        <f aca="false">SUM(C25:C42)</f>
        <v>0</v>
      </c>
      <c r="D43" s="61"/>
      <c r="E43" s="58" t="n">
        <f aca="false">SUM(E25:E42)</f>
        <v>0</v>
      </c>
      <c r="F43" s="157"/>
    </row>
    <row r="44" customFormat="false" ht="9.75" hidden="false" customHeight="true" outlineLevel="0" collapsed="false">
      <c r="A44" s="21"/>
      <c r="B44" s="21"/>
      <c r="C44" s="19"/>
      <c r="D44" s="21"/>
      <c r="E44" s="19"/>
    </row>
    <row r="45" customFormat="false" ht="27" hidden="false" customHeight="true" outlineLevel="0" collapsed="false">
      <c r="A45" s="21"/>
      <c r="B45" s="49" t="s">
        <v>112</v>
      </c>
      <c r="C45" s="62" t="n">
        <f aca="false">+C21-C43</f>
        <v>0</v>
      </c>
      <c r="D45" s="59"/>
      <c r="E45" s="62" t="n">
        <f aca="false">+E21-E43</f>
        <v>0</v>
      </c>
      <c r="F45" s="157"/>
    </row>
    <row r="47" customFormat="false" ht="27" hidden="false" customHeight="true" outlineLevel="0" collapsed="false">
      <c r="B47" s="158"/>
    </row>
    <row r="48" customFormat="false" ht="27" hidden="false" customHeight="true" outlineLevel="0" collapsed="false">
      <c r="B48" s="2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3333"/>
    <pageSetUpPr fitToPage="true"/>
  </sheetPr>
  <dimension ref="A1:I2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A36" activeCellId="0" sqref="A36"/>
    </sheetView>
  </sheetViews>
  <sheetFormatPr defaultColWidth="9.46875" defaultRowHeight="15" zeroHeight="false" outlineLevelRow="0" outlineLevelCol="0"/>
  <cols>
    <col collapsed="false" customWidth="true" hidden="false" outlineLevel="0" max="1" min="1" style="17" width="30.63"/>
    <col collapsed="false" customWidth="true" hidden="false" outlineLevel="0" max="3" min="2" style="17" width="15.63"/>
    <col collapsed="false" customWidth="true" hidden="false" outlineLevel="0" max="4" min="4" style="17" width="4.63"/>
    <col collapsed="false" customWidth="true" hidden="false" outlineLevel="0" max="5" min="5" style="17" width="37.4"/>
    <col collapsed="false" customWidth="true" hidden="false" outlineLevel="0" max="6" min="6" style="17" width="15.63"/>
    <col collapsed="false" customWidth="false" hidden="false" outlineLevel="0" max="1024" min="7" style="17" width="9.45"/>
  </cols>
  <sheetData>
    <row r="1" customFormat="false" ht="27" hidden="false" customHeight="true" outlineLevel="0" collapsed="false">
      <c r="A1" s="18" t="s">
        <v>176</v>
      </c>
      <c r="B1" s="18"/>
      <c r="C1" s="18"/>
      <c r="D1" s="18"/>
      <c r="E1" s="18"/>
      <c r="F1" s="53"/>
      <c r="G1" s="22"/>
      <c r="H1" s="21"/>
      <c r="I1" s="21"/>
    </row>
    <row r="2" customFormat="false" ht="27" hidden="false" customHeight="true" outlineLevel="0" collapsed="false">
      <c r="A2" s="21"/>
      <c r="B2" s="21"/>
      <c r="C2" s="21"/>
      <c r="D2" s="21"/>
      <c r="E2" s="21"/>
      <c r="F2" s="64"/>
      <c r="G2" s="21"/>
      <c r="H2" s="21"/>
      <c r="I2" s="21"/>
    </row>
    <row r="3" customFormat="false" ht="27" hidden="false" customHeight="true" outlineLevel="0" collapsed="false">
      <c r="A3" s="65"/>
      <c r="B3" s="49"/>
      <c r="C3" s="49"/>
      <c r="D3" s="21"/>
      <c r="E3" s="49"/>
      <c r="F3" s="49"/>
      <c r="G3" s="21"/>
      <c r="H3" s="21"/>
      <c r="I3" s="21"/>
    </row>
    <row r="4" customFormat="false" ht="27" hidden="false" customHeight="true" outlineLevel="0" collapsed="false">
      <c r="A4" s="21"/>
      <c r="B4" s="66"/>
      <c r="C4" s="66"/>
      <c r="D4" s="21"/>
      <c r="E4" s="66"/>
      <c r="F4" s="66"/>
      <c r="G4" s="21"/>
      <c r="H4" s="67"/>
      <c r="I4" s="21"/>
    </row>
    <row r="5" customFormat="false" ht="9.75" hidden="false" customHeight="true" outlineLevel="0" collapsed="false">
      <c r="A5" s="21"/>
      <c r="B5" s="21"/>
      <c r="C5" s="21"/>
      <c r="D5" s="21"/>
      <c r="E5" s="21"/>
      <c r="F5" s="64"/>
      <c r="G5" s="21"/>
      <c r="H5" s="21"/>
      <c r="I5" s="21"/>
    </row>
    <row r="6" customFormat="false" ht="27" hidden="false" customHeight="true" outlineLevel="0" collapsed="false">
      <c r="A6" s="21"/>
      <c r="B6" s="39"/>
      <c r="C6" s="39"/>
      <c r="D6" s="64"/>
      <c r="G6" s="21"/>
      <c r="H6" s="22"/>
      <c r="I6" s="49"/>
    </row>
    <row r="7" customFormat="false" ht="27" hidden="false" customHeight="true" outlineLevel="0" collapsed="false">
      <c r="A7" s="21"/>
      <c r="B7" s="68"/>
      <c r="C7" s="39"/>
      <c r="D7" s="64"/>
      <c r="G7" s="21"/>
      <c r="H7" s="21"/>
      <c r="I7" s="49"/>
    </row>
    <row r="8" customFormat="false" ht="27" hidden="false" customHeight="true" outlineLevel="0" collapsed="false">
      <c r="A8" s="21"/>
      <c r="B8" s="19"/>
      <c r="C8" s="19"/>
      <c r="D8" s="43"/>
      <c r="E8" s="21"/>
      <c r="F8" s="64"/>
      <c r="G8" s="43"/>
      <c r="H8" s="43"/>
      <c r="I8" s="43"/>
    </row>
    <row r="9" customFormat="false" ht="27" hidden="false" customHeight="true" outlineLevel="0" collapsed="false">
      <c r="A9" s="69" t="s">
        <v>121</v>
      </c>
      <c r="B9" s="69"/>
      <c r="C9" s="69"/>
      <c r="D9" s="69"/>
      <c r="E9" s="69"/>
      <c r="F9" s="69"/>
      <c r="G9" s="43"/>
      <c r="H9" s="43"/>
      <c r="I9" s="43"/>
    </row>
    <row r="10" customFormat="false" ht="27" hidden="false" customHeight="true" outlineLevel="0" collapsed="false">
      <c r="D10" s="43"/>
      <c r="G10" s="21"/>
      <c r="H10" s="43"/>
      <c r="I10" s="43"/>
    </row>
    <row r="11" customFormat="false" ht="27" hidden="false" customHeight="true" outlineLevel="0" collapsed="false">
      <c r="D11" s="43"/>
      <c r="G11" s="43"/>
      <c r="H11" s="43"/>
      <c r="I11" s="43"/>
    </row>
    <row r="12" customFormat="false" ht="27" hidden="false" customHeight="true" outlineLevel="0" collapsed="false">
      <c r="A12" s="43"/>
      <c r="B12" s="43"/>
      <c r="C12" s="43"/>
      <c r="D12" s="43"/>
    </row>
    <row r="13" customFormat="false" ht="27" hidden="false" customHeight="true" outlineLevel="0" collapsed="false">
      <c r="A13" s="43"/>
      <c r="B13" s="43"/>
      <c r="C13" s="43"/>
      <c r="D13" s="43"/>
    </row>
    <row r="14" customFormat="false" ht="27" hidden="false" customHeight="true" outlineLevel="0" collapsed="false">
      <c r="A14" s="43"/>
      <c r="B14" s="43"/>
      <c r="C14" s="43"/>
      <c r="D14" s="43"/>
    </row>
    <row r="15" customFormat="false" ht="27" hidden="false" customHeight="true" outlineLevel="0" collapsed="false">
      <c r="A15" s="43"/>
      <c r="B15" s="43"/>
      <c r="C15" s="43"/>
      <c r="D15" s="43"/>
    </row>
    <row r="16" customFormat="false" ht="27" hidden="false" customHeight="true" outlineLevel="0" collapsed="false">
      <c r="A16" s="70"/>
      <c r="B16" s="70"/>
      <c r="C16" s="71"/>
      <c r="E16" s="71"/>
    </row>
    <row r="17" customFormat="false" ht="27" hidden="false" customHeight="true" outlineLevel="0" collapsed="false">
      <c r="A17" s="70"/>
      <c r="B17" s="72"/>
      <c r="C17" s="71"/>
      <c r="E17" s="71"/>
    </row>
    <row r="18" customFormat="false" ht="27" hidden="false" customHeight="true" outlineLevel="0" collapsed="false"/>
    <row r="19" customFormat="false" ht="27" hidden="false" customHeight="true" outlineLevel="0" collapsed="false"/>
    <row r="20" customFormat="false" ht="27" hidden="false" customHeight="true" outlineLevel="0" collapsed="false"/>
    <row r="23" customFormat="false" ht="15" hidden="false" customHeight="false" outlineLevel="0" collapsed="false">
      <c r="A23" s="73"/>
    </row>
  </sheetData>
  <mergeCells count="4">
    <mergeCell ref="A1:E1"/>
    <mergeCell ref="B4:C4"/>
    <mergeCell ref="E4:F4"/>
    <mergeCell ref="A9:F9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3333"/>
    <pageSetUpPr fitToPage="true"/>
  </sheetPr>
  <dimension ref="A1:L48"/>
  <sheetViews>
    <sheetView showFormulas="false" showGridLines="true" showRowColHeaders="true" showZeros="true" rightToLeft="false" tabSelected="false" showOutlineSymbols="true" defaultGridColor="true" view="pageBreakPreview" topLeftCell="A34" colorId="64" zoomScale="100" zoomScaleNormal="66" zoomScalePageLayoutView="100" workbookViewId="0">
      <selection pane="topLeft" activeCell="A36" activeCellId="0" sqref="A36"/>
    </sheetView>
  </sheetViews>
  <sheetFormatPr defaultColWidth="10.93359375" defaultRowHeight="27" zeroHeight="false" outlineLevelRow="0" outlineLevelCol="0"/>
  <cols>
    <col collapsed="false" customWidth="true" hidden="false" outlineLevel="0" max="1" min="1" style="14" width="3.63"/>
    <col collapsed="false" customWidth="true" hidden="false" outlineLevel="0" max="2" min="2" style="14" width="96.63"/>
    <col collapsed="false" customWidth="true" hidden="false" outlineLevel="0" max="3" min="3" style="14" width="15.63"/>
    <col collapsed="false" customWidth="true" hidden="false" outlineLevel="0" max="4" min="4" style="14" width="4.63"/>
    <col collapsed="false" customWidth="true" hidden="false" outlineLevel="0" max="5" min="5" style="14" width="15.63"/>
    <col collapsed="false" customWidth="true" hidden="false" outlineLevel="0" max="6" min="6" style="14" width="3.45"/>
    <col collapsed="false" customWidth="true" hidden="false" outlineLevel="0" max="7" min="7" style="14" width="4.45"/>
    <col collapsed="false" customWidth="true" hidden="false" outlineLevel="0" max="8" min="8" style="14" width="25.45"/>
    <col collapsed="false" customWidth="true" hidden="false" outlineLevel="0" max="256" min="9" style="14" width="8.73"/>
    <col collapsed="false" customWidth="false" hidden="false" outlineLevel="0" max="1024" min="257" style="14" width="10.91"/>
  </cols>
  <sheetData>
    <row r="1" customFormat="false" ht="27" hidden="false" customHeight="true" outlineLevel="0" collapsed="false">
      <c r="B1" s="53" t="s">
        <v>177</v>
      </c>
      <c r="C1" s="21"/>
      <c r="D1" s="21"/>
      <c r="E1" s="82"/>
    </row>
    <row r="2" customFormat="false" ht="27" hidden="false" customHeight="true" outlineLevel="0" collapsed="false">
      <c r="A2" s="21"/>
      <c r="B2" s="21"/>
      <c r="C2" s="21"/>
      <c r="D2" s="21"/>
      <c r="E2" s="21"/>
    </row>
    <row r="3" customFormat="false" ht="27" hidden="false" customHeight="true" outlineLevel="0" collapsed="false">
      <c r="A3" s="21"/>
      <c r="B3" s="49" t="s">
        <v>56</v>
      </c>
      <c r="C3" s="54" t="s">
        <v>11</v>
      </c>
      <c r="D3" s="49"/>
      <c r="E3" s="54" t="s">
        <v>12</v>
      </c>
    </row>
    <row r="4" customFormat="false" ht="27" hidden="false" customHeight="true" outlineLevel="0" collapsed="false">
      <c r="A4" s="21"/>
      <c r="B4" s="21"/>
      <c r="C4" s="56" t="s">
        <v>13</v>
      </c>
      <c r="D4" s="32"/>
      <c r="E4" s="56" t="s">
        <v>13</v>
      </c>
    </row>
    <row r="5" customFormat="false" ht="27" hidden="false" customHeight="true" outlineLevel="0" collapsed="false">
      <c r="A5" s="21" t="s">
        <v>57</v>
      </c>
      <c r="B5" s="21" t="s">
        <v>58</v>
      </c>
      <c r="C5" s="43"/>
      <c r="D5" s="19"/>
      <c r="E5" s="43"/>
    </row>
    <row r="6" customFormat="false" ht="27" hidden="false" customHeight="true" outlineLevel="0" collapsed="false">
      <c r="A6" s="21" t="s">
        <v>59</v>
      </c>
      <c r="B6" s="21" t="s">
        <v>60</v>
      </c>
      <c r="C6" s="39" t="n">
        <v>0</v>
      </c>
      <c r="D6" s="19"/>
      <c r="E6" s="39" t="n">
        <v>0</v>
      </c>
    </row>
    <row r="7" customFormat="false" ht="27" hidden="false" customHeight="true" outlineLevel="0" collapsed="false">
      <c r="A7" s="21" t="s">
        <v>61</v>
      </c>
      <c r="B7" s="21" t="s">
        <v>62</v>
      </c>
      <c r="C7" s="39" t="n">
        <v>0</v>
      </c>
      <c r="D7" s="19"/>
      <c r="E7" s="39" t="n">
        <v>0</v>
      </c>
    </row>
    <row r="8" customFormat="false" ht="27" hidden="false" customHeight="true" outlineLevel="0" collapsed="false">
      <c r="A8" s="21" t="s">
        <v>63</v>
      </c>
      <c r="B8" s="21" t="s">
        <v>64</v>
      </c>
      <c r="C8" s="39" t="n">
        <v>0</v>
      </c>
      <c r="D8" s="19"/>
      <c r="E8" s="39" t="n">
        <v>0</v>
      </c>
      <c r="H8" s="159"/>
    </row>
    <row r="9" customFormat="false" ht="27" hidden="false" customHeight="true" outlineLevel="0" collapsed="false">
      <c r="A9" s="21" t="s">
        <v>65</v>
      </c>
      <c r="B9" s="21" t="s">
        <v>66</v>
      </c>
      <c r="C9" s="39" t="n">
        <v>0</v>
      </c>
      <c r="D9" s="19"/>
      <c r="E9" s="39" t="n">
        <v>0</v>
      </c>
    </row>
    <row r="10" customFormat="false" ht="27" hidden="false" customHeight="true" outlineLevel="0" collapsed="false">
      <c r="A10" s="21" t="s">
        <v>67</v>
      </c>
      <c r="B10" s="21" t="s">
        <v>68</v>
      </c>
      <c r="C10" s="39" t="n">
        <v>0</v>
      </c>
      <c r="D10" s="19"/>
      <c r="E10" s="39" t="n">
        <v>0</v>
      </c>
    </row>
    <row r="11" customFormat="false" ht="27" hidden="false" customHeight="true" outlineLevel="0" collapsed="false">
      <c r="A11" s="21" t="s">
        <v>69</v>
      </c>
      <c r="B11" s="21" t="s">
        <v>70</v>
      </c>
      <c r="C11" s="39" t="n">
        <v>0</v>
      </c>
      <c r="D11" s="43"/>
      <c r="E11" s="39" t="n">
        <v>0</v>
      </c>
      <c r="F11" s="17"/>
      <c r="G11" s="17"/>
      <c r="H11" s="160"/>
    </row>
    <row r="12" customFormat="false" ht="27" hidden="false" customHeight="true" outlineLevel="0" collapsed="false">
      <c r="A12" s="21" t="s">
        <v>71</v>
      </c>
      <c r="B12" s="156" t="s">
        <v>72</v>
      </c>
      <c r="C12" s="39" t="n">
        <v>0</v>
      </c>
      <c r="D12" s="21"/>
      <c r="E12" s="39" t="n">
        <v>0</v>
      </c>
      <c r="H12" s="17"/>
    </row>
    <row r="13" customFormat="false" ht="27" hidden="false" customHeight="true" outlineLevel="0" collapsed="false">
      <c r="A13" s="21" t="s">
        <v>73</v>
      </c>
      <c r="B13" s="43" t="s">
        <v>74</v>
      </c>
      <c r="C13" s="39" t="n">
        <v>0</v>
      </c>
      <c r="D13" s="21"/>
      <c r="E13" s="39" t="n">
        <v>0</v>
      </c>
    </row>
    <row r="14" customFormat="false" ht="27" hidden="false" customHeight="true" outlineLevel="0" collapsed="false">
      <c r="A14" s="21" t="s">
        <v>75</v>
      </c>
      <c r="B14" s="21" t="s">
        <v>76</v>
      </c>
      <c r="C14" s="19" t="n">
        <v>0</v>
      </c>
      <c r="D14" s="21"/>
      <c r="E14" s="19" t="n">
        <v>0</v>
      </c>
    </row>
    <row r="15" customFormat="false" ht="27" hidden="false" customHeight="true" outlineLevel="0" collapsed="false">
      <c r="A15" s="21" t="s">
        <v>77</v>
      </c>
      <c r="B15" s="30" t="s">
        <v>78</v>
      </c>
      <c r="C15" s="39" t="n">
        <v>0</v>
      </c>
      <c r="D15" s="21"/>
      <c r="E15" s="39" t="n">
        <v>0</v>
      </c>
    </row>
    <row r="16" customFormat="false" ht="27" hidden="false" customHeight="true" outlineLevel="0" collapsed="false">
      <c r="A16" s="21" t="s">
        <v>79</v>
      </c>
      <c r="B16" s="30" t="s">
        <v>80</v>
      </c>
      <c r="C16" s="39" t="n">
        <v>0</v>
      </c>
      <c r="D16" s="21"/>
      <c r="E16" s="39" t="n">
        <v>0</v>
      </c>
    </row>
    <row r="17" customFormat="false" ht="27" hidden="false" customHeight="true" outlineLevel="0" collapsed="false">
      <c r="A17" s="21" t="s">
        <v>81</v>
      </c>
      <c r="B17" s="30" t="s">
        <v>82</v>
      </c>
      <c r="C17" s="39" t="n">
        <v>0</v>
      </c>
      <c r="D17" s="21"/>
      <c r="E17" s="39" t="n">
        <v>0</v>
      </c>
    </row>
    <row r="18" customFormat="false" ht="27" hidden="false" customHeight="true" outlineLevel="0" collapsed="false">
      <c r="A18" s="21" t="s">
        <v>83</v>
      </c>
      <c r="B18" s="30" t="s">
        <v>84</v>
      </c>
      <c r="C18" s="39" t="n">
        <v>0</v>
      </c>
      <c r="D18" s="21"/>
      <c r="E18" s="39" t="n">
        <v>0</v>
      </c>
    </row>
    <row r="19" customFormat="false" ht="27" hidden="false" customHeight="true" outlineLevel="0" collapsed="false">
      <c r="A19" s="21" t="s">
        <v>85</v>
      </c>
      <c r="B19" s="30" t="s">
        <v>86</v>
      </c>
      <c r="C19" s="39" t="n">
        <v>0</v>
      </c>
      <c r="D19" s="21"/>
      <c r="E19" s="39" t="n">
        <v>0</v>
      </c>
    </row>
    <row r="20" customFormat="false" ht="27" hidden="false" customHeight="true" outlineLevel="0" collapsed="false">
      <c r="A20" s="21" t="s">
        <v>87</v>
      </c>
      <c r="B20" s="43" t="s">
        <v>88</v>
      </c>
      <c r="C20" s="39" t="n">
        <v>0</v>
      </c>
      <c r="D20" s="21"/>
      <c r="E20" s="39" t="n">
        <v>0</v>
      </c>
      <c r="F20" s="161"/>
    </row>
    <row r="21" customFormat="false" ht="27" hidden="false" customHeight="true" outlineLevel="0" collapsed="false">
      <c r="A21" s="21"/>
      <c r="B21" s="49" t="s">
        <v>89</v>
      </c>
      <c r="C21" s="58" t="n">
        <f aca="false">SUM(C5:C20)</f>
        <v>0</v>
      </c>
      <c r="D21" s="59"/>
      <c r="E21" s="58" t="n">
        <f aca="false">SUM(E5:E20)</f>
        <v>0</v>
      </c>
      <c r="F21" s="162"/>
      <c r="G21" s="162"/>
    </row>
    <row r="22" customFormat="false" ht="27" hidden="false" customHeight="true" outlineLevel="0" collapsed="false">
      <c r="A22" s="21"/>
      <c r="B22" s="49"/>
      <c r="C22" s="59"/>
      <c r="D22" s="59"/>
      <c r="E22" s="59"/>
      <c r="F22" s="162"/>
      <c r="G22" s="162"/>
    </row>
    <row r="23" customFormat="false" ht="27" hidden="false" customHeight="true" outlineLevel="0" collapsed="false">
      <c r="A23" s="45"/>
      <c r="B23" s="49" t="s">
        <v>90</v>
      </c>
      <c r="C23" s="54" t="str">
        <f aca="false">C3</f>
        <v>31.12.2023</v>
      </c>
      <c r="D23" s="49"/>
      <c r="E23" s="54" t="str">
        <f aca="false">E3</f>
        <v>31.12.2024</v>
      </c>
    </row>
    <row r="24" customFormat="false" ht="27" hidden="false" customHeight="true" outlineLevel="0" collapsed="false">
      <c r="A24" s="21"/>
      <c r="B24" s="21"/>
      <c r="C24" s="26" t="s">
        <v>13</v>
      </c>
      <c r="D24" s="32"/>
      <c r="E24" s="26" t="s">
        <v>13</v>
      </c>
    </row>
    <row r="25" customFormat="false" ht="27" hidden="false" customHeight="true" outlineLevel="0" collapsed="false">
      <c r="A25" s="21" t="s">
        <v>57</v>
      </c>
      <c r="B25" s="156" t="s">
        <v>91</v>
      </c>
      <c r="C25" s="39" t="n">
        <v>0</v>
      </c>
      <c r="D25" s="19"/>
      <c r="E25" s="39" t="n">
        <v>0</v>
      </c>
      <c r="H25" s="17"/>
      <c r="J25" s="17"/>
      <c r="K25" s="17"/>
      <c r="L25" s="17"/>
    </row>
    <row r="26" customFormat="false" ht="27" hidden="false" customHeight="true" outlineLevel="0" collapsed="false">
      <c r="A26" s="21" t="s">
        <v>59</v>
      </c>
      <c r="B26" s="21" t="s">
        <v>92</v>
      </c>
      <c r="C26" s="39" t="n">
        <v>0</v>
      </c>
      <c r="D26" s="19"/>
      <c r="E26" s="39" t="n">
        <v>0</v>
      </c>
    </row>
    <row r="27" customFormat="false" ht="27" hidden="false" customHeight="true" outlineLevel="0" collapsed="false">
      <c r="A27" s="21" t="s">
        <v>61</v>
      </c>
      <c r="B27" s="21" t="s">
        <v>93</v>
      </c>
      <c r="C27" s="39" t="n">
        <v>0</v>
      </c>
      <c r="D27" s="19"/>
      <c r="E27" s="39" t="n">
        <v>0</v>
      </c>
    </row>
    <row r="28" customFormat="false" ht="27" hidden="false" customHeight="true" outlineLevel="0" collapsed="false">
      <c r="A28" s="21" t="s">
        <v>63</v>
      </c>
      <c r="B28" s="21" t="s">
        <v>94</v>
      </c>
      <c r="C28" s="39" t="n">
        <v>0</v>
      </c>
      <c r="D28" s="19"/>
      <c r="E28" s="39" t="n">
        <v>0</v>
      </c>
    </row>
    <row r="29" customFormat="false" ht="27" hidden="false" customHeight="true" outlineLevel="0" collapsed="false">
      <c r="A29" s="21" t="s">
        <v>65</v>
      </c>
      <c r="B29" s="21" t="s">
        <v>95</v>
      </c>
      <c r="C29" s="39" t="n">
        <v>0</v>
      </c>
      <c r="D29" s="19"/>
      <c r="E29" s="39" t="n">
        <v>0</v>
      </c>
    </row>
    <row r="30" customFormat="false" ht="27" hidden="false" customHeight="true" outlineLevel="0" collapsed="false">
      <c r="A30" s="21" t="s">
        <v>67</v>
      </c>
      <c r="B30" s="21" t="s">
        <v>96</v>
      </c>
      <c r="C30" s="39" t="n">
        <v>0</v>
      </c>
      <c r="D30" s="19"/>
      <c r="E30" s="39" t="n">
        <v>0</v>
      </c>
    </row>
    <row r="31" customFormat="false" ht="27" hidden="false" customHeight="true" outlineLevel="0" collapsed="false">
      <c r="A31" s="21" t="s">
        <v>69</v>
      </c>
      <c r="B31" s="21" t="s">
        <v>97</v>
      </c>
      <c r="C31" s="39" t="n">
        <v>0</v>
      </c>
      <c r="D31" s="19"/>
      <c r="E31" s="39" t="n">
        <v>0</v>
      </c>
    </row>
    <row r="32" customFormat="false" ht="27" hidden="false" customHeight="true" outlineLevel="0" collapsed="false">
      <c r="A32" s="21" t="s">
        <v>71</v>
      </c>
      <c r="B32" s="21" t="s">
        <v>98</v>
      </c>
      <c r="C32" s="39" t="n">
        <v>0</v>
      </c>
      <c r="D32" s="19"/>
      <c r="E32" s="39" t="n">
        <v>0</v>
      </c>
    </row>
    <row r="33" customFormat="false" ht="27" hidden="false" customHeight="true" outlineLevel="0" collapsed="false">
      <c r="A33" s="21" t="s">
        <v>73</v>
      </c>
      <c r="B33" s="21" t="s">
        <v>99</v>
      </c>
      <c r="C33" s="39" t="n">
        <v>0</v>
      </c>
      <c r="D33" s="19"/>
      <c r="E33" s="39" t="n">
        <v>0</v>
      </c>
    </row>
    <row r="34" customFormat="false" ht="27" hidden="false" customHeight="true" outlineLevel="0" collapsed="false">
      <c r="A34" s="21" t="s">
        <v>75</v>
      </c>
      <c r="B34" s="21" t="s">
        <v>100</v>
      </c>
      <c r="C34" s="39" t="n">
        <v>0</v>
      </c>
      <c r="D34" s="19"/>
      <c r="E34" s="39" t="n">
        <v>0</v>
      </c>
    </row>
    <row r="35" customFormat="false" ht="27" hidden="false" customHeight="true" outlineLevel="0" collapsed="false">
      <c r="A35" s="21" t="s">
        <v>77</v>
      </c>
      <c r="B35" s="21" t="s">
        <v>101</v>
      </c>
      <c r="C35" s="39" t="n">
        <v>0</v>
      </c>
      <c r="D35" s="19"/>
      <c r="E35" s="39" t="n">
        <v>0</v>
      </c>
    </row>
    <row r="36" customFormat="false" ht="27" hidden="false" customHeight="true" outlineLevel="0" collapsed="false">
      <c r="A36" s="21" t="s">
        <v>79</v>
      </c>
      <c r="B36" s="21" t="s">
        <v>102</v>
      </c>
      <c r="C36" s="39" t="n">
        <v>0</v>
      </c>
      <c r="D36" s="19"/>
      <c r="E36" s="39" t="n">
        <v>0</v>
      </c>
    </row>
    <row r="37" customFormat="false" ht="27" hidden="false" customHeight="true" outlineLevel="0" collapsed="false">
      <c r="A37" s="21" t="s">
        <v>81</v>
      </c>
      <c r="B37" s="21" t="s">
        <v>103</v>
      </c>
      <c r="C37" s="39" t="n">
        <v>0</v>
      </c>
      <c r="D37" s="19"/>
      <c r="E37" s="39" t="n">
        <v>0</v>
      </c>
    </row>
    <row r="38" customFormat="false" ht="27" hidden="false" customHeight="true" outlineLevel="0" collapsed="false">
      <c r="A38" s="21" t="s">
        <v>83</v>
      </c>
      <c r="B38" s="60" t="s">
        <v>104</v>
      </c>
      <c r="C38" s="39" t="n">
        <v>0</v>
      </c>
      <c r="D38" s="19"/>
      <c r="E38" s="39" t="n">
        <v>0</v>
      </c>
    </row>
    <row r="39" customFormat="false" ht="27" hidden="false" customHeight="true" outlineLevel="0" collapsed="false">
      <c r="A39" s="21" t="s">
        <v>85</v>
      </c>
      <c r="B39" s="21" t="s">
        <v>105</v>
      </c>
      <c r="C39" s="39" t="n">
        <v>0</v>
      </c>
      <c r="D39" s="19"/>
      <c r="E39" s="39" t="n">
        <v>0</v>
      </c>
    </row>
    <row r="40" customFormat="false" ht="27" hidden="false" customHeight="true" outlineLevel="0" collapsed="false">
      <c r="A40" s="21" t="s">
        <v>87</v>
      </c>
      <c r="B40" s="21" t="s">
        <v>106</v>
      </c>
      <c r="C40" s="39" t="n">
        <v>0</v>
      </c>
      <c r="D40" s="19"/>
      <c r="E40" s="39" t="n">
        <v>0</v>
      </c>
    </row>
    <row r="41" customFormat="false" ht="27" hidden="false" customHeight="true" outlineLevel="0" collapsed="false">
      <c r="A41" s="21" t="s">
        <v>107</v>
      </c>
      <c r="B41" s="30" t="s">
        <v>108</v>
      </c>
      <c r="C41" s="39" t="n">
        <v>0</v>
      </c>
      <c r="D41" s="19"/>
      <c r="E41" s="39" t="n">
        <v>0</v>
      </c>
    </row>
    <row r="42" customFormat="false" ht="27" hidden="false" customHeight="true" outlineLevel="0" collapsed="false">
      <c r="A42" s="21" t="s">
        <v>109</v>
      </c>
      <c r="B42" s="30" t="s">
        <v>110</v>
      </c>
      <c r="C42" s="39" t="n">
        <v>0</v>
      </c>
      <c r="D42" s="19"/>
      <c r="E42" s="39" t="n">
        <v>0</v>
      </c>
      <c r="F42" s="161"/>
    </row>
    <row r="43" customFormat="false" ht="27" hidden="false" customHeight="true" outlineLevel="0" collapsed="false">
      <c r="A43" s="21"/>
      <c r="B43" s="49" t="s">
        <v>111</v>
      </c>
      <c r="C43" s="58" t="n">
        <f aca="false">SUM(C25:C42)</f>
        <v>0</v>
      </c>
      <c r="D43" s="61"/>
      <c r="E43" s="58" t="n">
        <f aca="false">SUM(E25:E42)</f>
        <v>0</v>
      </c>
      <c r="F43" s="162"/>
      <c r="G43" s="162"/>
    </row>
    <row r="44" customFormat="false" ht="9.75" hidden="false" customHeight="true" outlineLevel="0" collapsed="false">
      <c r="A44" s="21"/>
      <c r="B44" s="21"/>
      <c r="C44" s="19"/>
      <c r="D44" s="21"/>
      <c r="E44" s="19"/>
    </row>
    <row r="45" customFormat="false" ht="27" hidden="false" customHeight="true" outlineLevel="0" collapsed="false">
      <c r="A45" s="21"/>
      <c r="B45" s="49" t="s">
        <v>112</v>
      </c>
      <c r="C45" s="62" t="n">
        <f aca="false">+C21-C43</f>
        <v>0</v>
      </c>
      <c r="D45" s="59"/>
      <c r="E45" s="62" t="n">
        <f aca="false">+E21-E43</f>
        <v>0</v>
      </c>
      <c r="F45" s="162"/>
      <c r="G45" s="162"/>
    </row>
    <row r="48" customFormat="false" ht="27" hidden="false" customHeight="true" outlineLevel="0" collapsed="false">
      <c r="B48" s="17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3333"/>
    <pageSetUpPr fitToPage="true"/>
  </sheetPr>
  <dimension ref="A1:L48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A36" activeCellId="0" sqref="A36"/>
    </sheetView>
  </sheetViews>
  <sheetFormatPr defaultColWidth="10.93359375" defaultRowHeight="27" zeroHeight="false" outlineLevelRow="0" outlineLevelCol="0"/>
  <cols>
    <col collapsed="false" customWidth="true" hidden="false" outlineLevel="0" max="1" min="1" style="14" width="3.63"/>
    <col collapsed="false" customWidth="true" hidden="false" outlineLevel="0" max="2" min="2" style="14" width="96.63"/>
    <col collapsed="false" customWidth="true" hidden="false" outlineLevel="0" max="3" min="3" style="14" width="15.63"/>
    <col collapsed="false" customWidth="true" hidden="false" outlineLevel="0" max="4" min="4" style="14" width="4.63"/>
    <col collapsed="false" customWidth="true" hidden="false" outlineLevel="0" max="5" min="5" style="14" width="15.63"/>
    <col collapsed="false" customWidth="true" hidden="false" outlineLevel="0" max="6" min="6" style="14" width="3.45"/>
    <col collapsed="false" customWidth="true" hidden="false" outlineLevel="0" max="7" min="7" style="14" width="4.45"/>
    <col collapsed="false" customWidth="true" hidden="false" outlineLevel="0" max="8" min="8" style="14" width="25.45"/>
    <col collapsed="false" customWidth="true" hidden="false" outlineLevel="0" max="256" min="9" style="14" width="8.73"/>
    <col collapsed="false" customWidth="false" hidden="false" outlineLevel="0" max="1024" min="257" style="14" width="10.91"/>
  </cols>
  <sheetData>
    <row r="1" customFormat="false" ht="27" hidden="false" customHeight="true" outlineLevel="0" collapsed="false">
      <c r="B1" s="53" t="s">
        <v>178</v>
      </c>
      <c r="C1" s="21"/>
      <c r="D1" s="21"/>
      <c r="E1" s="82"/>
    </row>
    <row r="2" customFormat="false" ht="27" hidden="false" customHeight="true" outlineLevel="0" collapsed="false">
      <c r="A2" s="21"/>
      <c r="B2" s="21"/>
      <c r="C2" s="21"/>
      <c r="D2" s="21"/>
      <c r="E2" s="21"/>
    </row>
    <row r="3" customFormat="false" ht="27" hidden="false" customHeight="true" outlineLevel="0" collapsed="false">
      <c r="A3" s="21"/>
      <c r="B3" s="49" t="s">
        <v>56</v>
      </c>
      <c r="C3" s="54" t="s">
        <v>11</v>
      </c>
      <c r="D3" s="49"/>
      <c r="E3" s="54" t="s">
        <v>12</v>
      </c>
    </row>
    <row r="4" customFormat="false" ht="27" hidden="false" customHeight="true" outlineLevel="0" collapsed="false">
      <c r="A4" s="21"/>
      <c r="B4" s="21"/>
      <c r="C4" s="56" t="s">
        <v>13</v>
      </c>
      <c r="D4" s="32"/>
      <c r="E4" s="56" t="s">
        <v>13</v>
      </c>
    </row>
    <row r="5" customFormat="false" ht="27" hidden="false" customHeight="true" outlineLevel="0" collapsed="false">
      <c r="A5" s="21" t="s">
        <v>57</v>
      </c>
      <c r="B5" s="21" t="s">
        <v>58</v>
      </c>
      <c r="C5" s="43"/>
      <c r="D5" s="19"/>
      <c r="E5" s="43"/>
    </row>
    <row r="6" customFormat="false" ht="27" hidden="false" customHeight="true" outlineLevel="0" collapsed="false">
      <c r="A6" s="21" t="s">
        <v>59</v>
      </c>
      <c r="B6" s="21" t="s">
        <v>60</v>
      </c>
      <c r="C6" s="39" t="n">
        <v>0</v>
      </c>
      <c r="D6" s="19"/>
      <c r="E6" s="39" t="n">
        <v>0</v>
      </c>
    </row>
    <row r="7" customFormat="false" ht="27" hidden="false" customHeight="true" outlineLevel="0" collapsed="false">
      <c r="A7" s="21" t="s">
        <v>61</v>
      </c>
      <c r="B7" s="21" t="s">
        <v>62</v>
      </c>
      <c r="C7" s="39" t="n">
        <v>0</v>
      </c>
      <c r="D7" s="19"/>
      <c r="E7" s="39" t="n">
        <v>0</v>
      </c>
    </row>
    <row r="8" customFormat="false" ht="27" hidden="false" customHeight="true" outlineLevel="0" collapsed="false">
      <c r="A8" s="21" t="s">
        <v>63</v>
      </c>
      <c r="B8" s="21" t="s">
        <v>64</v>
      </c>
      <c r="C8" s="39" t="n">
        <v>0</v>
      </c>
      <c r="D8" s="19"/>
      <c r="E8" s="39" t="n">
        <v>0</v>
      </c>
      <c r="H8" s="159"/>
    </row>
    <row r="9" customFormat="false" ht="27" hidden="false" customHeight="true" outlineLevel="0" collapsed="false">
      <c r="A9" s="21" t="s">
        <v>65</v>
      </c>
      <c r="B9" s="21" t="s">
        <v>66</v>
      </c>
      <c r="C9" s="39" t="n">
        <v>0</v>
      </c>
      <c r="D9" s="19"/>
      <c r="E9" s="39" t="n">
        <v>0</v>
      </c>
    </row>
    <row r="10" customFormat="false" ht="27" hidden="false" customHeight="true" outlineLevel="0" collapsed="false">
      <c r="A10" s="21" t="s">
        <v>67</v>
      </c>
      <c r="B10" s="21" t="s">
        <v>68</v>
      </c>
      <c r="C10" s="39" t="n">
        <v>0</v>
      </c>
      <c r="D10" s="19"/>
      <c r="E10" s="39" t="n">
        <v>0</v>
      </c>
    </row>
    <row r="11" customFormat="false" ht="27" hidden="false" customHeight="true" outlineLevel="0" collapsed="false">
      <c r="A11" s="21" t="s">
        <v>69</v>
      </c>
      <c r="B11" s="21" t="s">
        <v>70</v>
      </c>
      <c r="C11" s="39" t="n">
        <v>0</v>
      </c>
      <c r="D11" s="43"/>
      <c r="E11" s="39" t="n">
        <v>0</v>
      </c>
      <c r="F11" s="17"/>
      <c r="G11" s="17"/>
      <c r="H11" s="160"/>
    </row>
    <row r="12" customFormat="false" ht="27" hidden="false" customHeight="true" outlineLevel="0" collapsed="false">
      <c r="A12" s="21" t="s">
        <v>71</v>
      </c>
      <c r="B12" s="156" t="s">
        <v>72</v>
      </c>
      <c r="C12" s="39" t="n">
        <v>0</v>
      </c>
      <c r="D12" s="21"/>
      <c r="E12" s="39" t="n">
        <v>0</v>
      </c>
      <c r="H12" s="17"/>
    </row>
    <row r="13" customFormat="false" ht="27" hidden="false" customHeight="true" outlineLevel="0" collapsed="false">
      <c r="A13" s="21" t="s">
        <v>73</v>
      </c>
      <c r="B13" s="43" t="s">
        <v>74</v>
      </c>
      <c r="C13" s="39" t="n">
        <v>0</v>
      </c>
      <c r="D13" s="21"/>
      <c r="E13" s="39" t="n">
        <v>0</v>
      </c>
    </row>
    <row r="14" customFormat="false" ht="27" hidden="false" customHeight="true" outlineLevel="0" collapsed="false">
      <c r="A14" s="21" t="s">
        <v>75</v>
      </c>
      <c r="B14" s="21" t="s">
        <v>76</v>
      </c>
      <c r="C14" s="19" t="n">
        <v>0</v>
      </c>
      <c r="D14" s="21"/>
      <c r="E14" s="19" t="n">
        <v>0</v>
      </c>
    </row>
    <row r="15" customFormat="false" ht="27" hidden="false" customHeight="true" outlineLevel="0" collapsed="false">
      <c r="A15" s="21" t="s">
        <v>77</v>
      </c>
      <c r="B15" s="30" t="s">
        <v>78</v>
      </c>
      <c r="C15" s="39" t="n">
        <v>0</v>
      </c>
      <c r="D15" s="21"/>
      <c r="E15" s="39" t="n">
        <v>0</v>
      </c>
    </row>
    <row r="16" customFormat="false" ht="27" hidden="false" customHeight="true" outlineLevel="0" collapsed="false">
      <c r="A16" s="21" t="s">
        <v>79</v>
      </c>
      <c r="B16" s="30" t="s">
        <v>80</v>
      </c>
      <c r="C16" s="39" t="n">
        <v>0</v>
      </c>
      <c r="D16" s="21"/>
      <c r="E16" s="39" t="n">
        <v>0</v>
      </c>
    </row>
    <row r="17" customFormat="false" ht="27" hidden="false" customHeight="true" outlineLevel="0" collapsed="false">
      <c r="A17" s="21" t="s">
        <v>81</v>
      </c>
      <c r="B17" s="30" t="s">
        <v>82</v>
      </c>
      <c r="C17" s="39" t="n">
        <v>0</v>
      </c>
      <c r="D17" s="21"/>
      <c r="E17" s="39" t="n">
        <v>0</v>
      </c>
    </row>
    <row r="18" customFormat="false" ht="27" hidden="false" customHeight="true" outlineLevel="0" collapsed="false">
      <c r="A18" s="21" t="s">
        <v>83</v>
      </c>
      <c r="B18" s="30" t="s">
        <v>84</v>
      </c>
      <c r="C18" s="39" t="n">
        <v>0</v>
      </c>
      <c r="D18" s="21"/>
      <c r="E18" s="39" t="n">
        <v>0</v>
      </c>
    </row>
    <row r="19" customFormat="false" ht="27" hidden="false" customHeight="true" outlineLevel="0" collapsed="false">
      <c r="A19" s="21" t="s">
        <v>85</v>
      </c>
      <c r="B19" s="30" t="s">
        <v>86</v>
      </c>
      <c r="C19" s="39" t="n">
        <v>0</v>
      </c>
      <c r="D19" s="21"/>
      <c r="E19" s="39" t="n">
        <v>0</v>
      </c>
    </row>
    <row r="20" customFormat="false" ht="27" hidden="false" customHeight="true" outlineLevel="0" collapsed="false">
      <c r="A20" s="21" t="s">
        <v>87</v>
      </c>
      <c r="B20" s="156" t="s">
        <v>88</v>
      </c>
      <c r="C20" s="39" t="n">
        <v>0</v>
      </c>
      <c r="D20" s="21"/>
      <c r="E20" s="39" t="n">
        <v>0</v>
      </c>
      <c r="F20" s="161"/>
    </row>
    <row r="21" customFormat="false" ht="27" hidden="false" customHeight="true" outlineLevel="0" collapsed="false">
      <c r="A21" s="21"/>
      <c r="B21" s="49" t="s">
        <v>89</v>
      </c>
      <c r="C21" s="58" t="n">
        <f aca="false">SUM(C5:C20)</f>
        <v>0</v>
      </c>
      <c r="D21" s="59"/>
      <c r="E21" s="58" t="n">
        <f aca="false">SUM(E5:E20)</f>
        <v>0</v>
      </c>
      <c r="F21" s="162"/>
      <c r="G21" s="162"/>
    </row>
    <row r="22" customFormat="false" ht="27" hidden="false" customHeight="true" outlineLevel="0" collapsed="false">
      <c r="A22" s="21"/>
      <c r="B22" s="49"/>
      <c r="C22" s="59"/>
      <c r="D22" s="59"/>
      <c r="E22" s="59"/>
      <c r="F22" s="162"/>
      <c r="G22" s="162"/>
    </row>
    <row r="23" customFormat="false" ht="27" hidden="false" customHeight="true" outlineLevel="0" collapsed="false">
      <c r="A23" s="45"/>
      <c r="B23" s="49" t="s">
        <v>90</v>
      </c>
      <c r="C23" s="54" t="str">
        <f aca="false">C3</f>
        <v>31.12.2023</v>
      </c>
      <c r="D23" s="49"/>
      <c r="E23" s="54" t="str">
        <f aca="false">E3</f>
        <v>31.12.2024</v>
      </c>
    </row>
    <row r="24" customFormat="false" ht="27" hidden="false" customHeight="true" outlineLevel="0" collapsed="false">
      <c r="A24" s="21"/>
      <c r="B24" s="21"/>
      <c r="C24" s="26" t="s">
        <v>13</v>
      </c>
      <c r="D24" s="32"/>
      <c r="E24" s="26" t="s">
        <v>13</v>
      </c>
    </row>
    <row r="25" customFormat="false" ht="27" hidden="false" customHeight="true" outlineLevel="0" collapsed="false">
      <c r="A25" s="21" t="s">
        <v>57</v>
      </c>
      <c r="B25" s="156" t="s">
        <v>91</v>
      </c>
      <c r="C25" s="39" t="n">
        <v>0</v>
      </c>
      <c r="D25" s="19"/>
      <c r="E25" s="39" t="n">
        <v>0</v>
      </c>
      <c r="H25" s="17"/>
      <c r="J25" s="17"/>
      <c r="K25" s="17"/>
      <c r="L25" s="17"/>
    </row>
    <row r="26" customFormat="false" ht="27" hidden="false" customHeight="true" outlineLevel="0" collapsed="false">
      <c r="A26" s="21" t="s">
        <v>59</v>
      </c>
      <c r="B26" s="21" t="s">
        <v>92</v>
      </c>
      <c r="C26" s="39" t="n">
        <v>0</v>
      </c>
      <c r="D26" s="19"/>
      <c r="E26" s="39" t="n">
        <v>0</v>
      </c>
    </row>
    <row r="27" customFormat="false" ht="27" hidden="false" customHeight="true" outlineLevel="0" collapsed="false">
      <c r="A27" s="21" t="s">
        <v>61</v>
      </c>
      <c r="B27" s="21" t="s">
        <v>93</v>
      </c>
      <c r="C27" s="39" t="n">
        <v>0</v>
      </c>
      <c r="D27" s="19"/>
      <c r="E27" s="39" t="n">
        <v>0</v>
      </c>
    </row>
    <row r="28" customFormat="false" ht="27" hidden="false" customHeight="true" outlineLevel="0" collapsed="false">
      <c r="A28" s="21" t="s">
        <v>63</v>
      </c>
      <c r="B28" s="21" t="s">
        <v>94</v>
      </c>
      <c r="C28" s="39" t="n">
        <v>0</v>
      </c>
      <c r="D28" s="19"/>
      <c r="E28" s="39" t="n">
        <v>0</v>
      </c>
    </row>
    <row r="29" customFormat="false" ht="27" hidden="false" customHeight="true" outlineLevel="0" collapsed="false">
      <c r="A29" s="21" t="s">
        <v>65</v>
      </c>
      <c r="B29" s="21" t="s">
        <v>95</v>
      </c>
      <c r="C29" s="39" t="n">
        <v>0</v>
      </c>
      <c r="D29" s="19"/>
      <c r="E29" s="39" t="n">
        <v>0</v>
      </c>
    </row>
    <row r="30" customFormat="false" ht="27" hidden="false" customHeight="true" outlineLevel="0" collapsed="false">
      <c r="A30" s="21" t="s">
        <v>67</v>
      </c>
      <c r="B30" s="21" t="s">
        <v>96</v>
      </c>
      <c r="C30" s="39" t="n">
        <v>0</v>
      </c>
      <c r="D30" s="19"/>
      <c r="E30" s="39" t="n">
        <v>0</v>
      </c>
    </row>
    <row r="31" customFormat="false" ht="27" hidden="false" customHeight="true" outlineLevel="0" collapsed="false">
      <c r="A31" s="21" t="s">
        <v>69</v>
      </c>
      <c r="B31" s="21" t="s">
        <v>97</v>
      </c>
      <c r="C31" s="39" t="n">
        <v>0</v>
      </c>
      <c r="D31" s="19"/>
      <c r="E31" s="39" t="n">
        <v>0</v>
      </c>
    </row>
    <row r="32" customFormat="false" ht="27" hidden="false" customHeight="true" outlineLevel="0" collapsed="false">
      <c r="A32" s="21" t="s">
        <v>71</v>
      </c>
      <c r="B32" s="21" t="s">
        <v>98</v>
      </c>
      <c r="C32" s="39" t="n">
        <v>0</v>
      </c>
      <c r="D32" s="19"/>
      <c r="E32" s="39" t="n">
        <v>0</v>
      </c>
    </row>
    <row r="33" customFormat="false" ht="27" hidden="false" customHeight="true" outlineLevel="0" collapsed="false">
      <c r="A33" s="21" t="s">
        <v>73</v>
      </c>
      <c r="B33" s="21" t="s">
        <v>99</v>
      </c>
      <c r="C33" s="39" t="n">
        <v>0</v>
      </c>
      <c r="D33" s="19"/>
      <c r="E33" s="39" t="n">
        <v>0</v>
      </c>
    </row>
    <row r="34" customFormat="false" ht="27" hidden="false" customHeight="true" outlineLevel="0" collapsed="false">
      <c r="A34" s="21" t="s">
        <v>75</v>
      </c>
      <c r="B34" s="21" t="s">
        <v>100</v>
      </c>
      <c r="C34" s="39" t="n">
        <v>0</v>
      </c>
      <c r="D34" s="19"/>
      <c r="E34" s="39" t="n">
        <v>0</v>
      </c>
    </row>
    <row r="35" customFormat="false" ht="27" hidden="false" customHeight="true" outlineLevel="0" collapsed="false">
      <c r="A35" s="21" t="s">
        <v>77</v>
      </c>
      <c r="B35" s="21" t="s">
        <v>101</v>
      </c>
      <c r="C35" s="39" t="n">
        <v>0</v>
      </c>
      <c r="D35" s="19"/>
      <c r="E35" s="39" t="n">
        <v>0</v>
      </c>
    </row>
    <row r="36" customFormat="false" ht="27" hidden="false" customHeight="true" outlineLevel="0" collapsed="false">
      <c r="A36" s="21" t="s">
        <v>79</v>
      </c>
      <c r="B36" s="21" t="s">
        <v>102</v>
      </c>
      <c r="C36" s="39" t="n">
        <v>0</v>
      </c>
      <c r="D36" s="19"/>
      <c r="E36" s="39" t="n">
        <v>0</v>
      </c>
    </row>
    <row r="37" customFormat="false" ht="27" hidden="false" customHeight="true" outlineLevel="0" collapsed="false">
      <c r="A37" s="21" t="s">
        <v>81</v>
      </c>
      <c r="B37" s="21" t="s">
        <v>103</v>
      </c>
      <c r="C37" s="39" t="n">
        <v>0</v>
      </c>
      <c r="D37" s="19"/>
      <c r="E37" s="39" t="n">
        <v>0</v>
      </c>
    </row>
    <row r="38" customFormat="false" ht="27" hidden="false" customHeight="true" outlineLevel="0" collapsed="false">
      <c r="A38" s="21" t="s">
        <v>83</v>
      </c>
      <c r="B38" s="60" t="s">
        <v>104</v>
      </c>
      <c r="C38" s="39" t="n">
        <v>0</v>
      </c>
      <c r="D38" s="19"/>
      <c r="E38" s="39" t="n">
        <v>0</v>
      </c>
    </row>
    <row r="39" customFormat="false" ht="27" hidden="false" customHeight="true" outlineLevel="0" collapsed="false">
      <c r="A39" s="21" t="s">
        <v>85</v>
      </c>
      <c r="B39" s="21" t="s">
        <v>105</v>
      </c>
      <c r="C39" s="39" t="n">
        <v>0</v>
      </c>
      <c r="D39" s="19"/>
      <c r="E39" s="39" t="n">
        <v>0</v>
      </c>
    </row>
    <row r="40" customFormat="false" ht="27" hidden="false" customHeight="true" outlineLevel="0" collapsed="false">
      <c r="A40" s="21" t="s">
        <v>87</v>
      </c>
      <c r="B40" s="21" t="s">
        <v>106</v>
      </c>
      <c r="C40" s="39" t="n">
        <v>0</v>
      </c>
      <c r="D40" s="19"/>
      <c r="E40" s="39" t="n">
        <v>0</v>
      </c>
    </row>
    <row r="41" customFormat="false" ht="27" hidden="false" customHeight="true" outlineLevel="0" collapsed="false">
      <c r="A41" s="21" t="s">
        <v>107</v>
      </c>
      <c r="B41" s="30" t="s">
        <v>108</v>
      </c>
      <c r="C41" s="39" t="n">
        <v>0</v>
      </c>
      <c r="D41" s="19"/>
      <c r="E41" s="39" t="n">
        <v>0</v>
      </c>
    </row>
    <row r="42" customFormat="false" ht="27" hidden="false" customHeight="true" outlineLevel="0" collapsed="false">
      <c r="A42" s="21" t="s">
        <v>109</v>
      </c>
      <c r="B42" s="30" t="s">
        <v>110</v>
      </c>
      <c r="C42" s="39" t="n">
        <v>0</v>
      </c>
      <c r="D42" s="19"/>
      <c r="E42" s="39" t="n">
        <v>0</v>
      </c>
      <c r="F42" s="161"/>
    </row>
    <row r="43" customFormat="false" ht="27" hidden="false" customHeight="true" outlineLevel="0" collapsed="false">
      <c r="A43" s="21"/>
      <c r="B43" s="49" t="s">
        <v>111</v>
      </c>
      <c r="C43" s="58" t="n">
        <f aca="false">SUM(C25:C42)</f>
        <v>0</v>
      </c>
      <c r="D43" s="61"/>
      <c r="E43" s="58" t="n">
        <f aca="false">SUM(E25:E42)</f>
        <v>0</v>
      </c>
      <c r="F43" s="162"/>
      <c r="G43" s="162"/>
    </row>
    <row r="44" customFormat="false" ht="9.75" hidden="false" customHeight="true" outlineLevel="0" collapsed="false">
      <c r="A44" s="21"/>
      <c r="B44" s="21"/>
      <c r="C44" s="19"/>
      <c r="D44" s="21"/>
      <c r="E44" s="19"/>
    </row>
    <row r="45" customFormat="false" ht="27" hidden="false" customHeight="true" outlineLevel="0" collapsed="false">
      <c r="A45" s="21"/>
      <c r="B45" s="49" t="s">
        <v>112</v>
      </c>
      <c r="C45" s="62" t="n">
        <f aca="false">+C21-C43</f>
        <v>0</v>
      </c>
      <c r="D45" s="59"/>
      <c r="E45" s="62" t="n">
        <f aca="false">+E21-E43</f>
        <v>0</v>
      </c>
      <c r="F45" s="162"/>
      <c r="G45" s="162"/>
    </row>
    <row r="46" customFormat="false" ht="27" hidden="false" customHeight="true" outlineLevel="0" collapsed="false">
      <c r="A46" s="21"/>
      <c r="B46" s="21"/>
      <c r="C46" s="21"/>
      <c r="D46" s="21"/>
      <c r="E46" s="21"/>
    </row>
    <row r="47" customFormat="false" ht="27" hidden="false" customHeight="true" outlineLevel="0" collapsed="false">
      <c r="B47" s="25"/>
    </row>
    <row r="48" customFormat="false" ht="27" hidden="false" customHeight="true" outlineLevel="0" collapsed="false">
      <c r="B48" s="17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3333"/>
    <pageSetUpPr fitToPage="true"/>
  </sheetPr>
  <dimension ref="A1:I2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A1" activeCellId="0" sqref="A1"/>
    </sheetView>
  </sheetViews>
  <sheetFormatPr defaultColWidth="9.46875" defaultRowHeight="15" zeroHeight="false" outlineLevelRow="0" outlineLevelCol="0"/>
  <cols>
    <col collapsed="false" customWidth="true" hidden="false" outlineLevel="0" max="1" min="1" style="17" width="30.63"/>
    <col collapsed="false" customWidth="true" hidden="false" outlineLevel="0" max="3" min="2" style="17" width="15.63"/>
    <col collapsed="false" customWidth="true" hidden="false" outlineLevel="0" max="4" min="4" style="17" width="4.63"/>
    <col collapsed="false" customWidth="true" hidden="false" outlineLevel="0" max="5" min="5" style="17" width="42.31"/>
    <col collapsed="false" customWidth="true" hidden="false" outlineLevel="0" max="6" min="6" style="17" width="15.63"/>
    <col collapsed="false" customWidth="false" hidden="false" outlineLevel="0" max="1024" min="7" style="17" width="9.45"/>
  </cols>
  <sheetData>
    <row r="1" customFormat="false" ht="27" hidden="false" customHeight="true" outlineLevel="0" collapsed="false">
      <c r="A1" s="163" t="s">
        <v>179</v>
      </c>
      <c r="B1" s="163"/>
      <c r="C1" s="163"/>
      <c r="D1" s="163"/>
      <c r="E1" s="163"/>
      <c r="F1" s="53"/>
      <c r="G1" s="22"/>
      <c r="H1" s="21"/>
      <c r="I1" s="21"/>
    </row>
    <row r="2" customFormat="false" ht="27" hidden="false" customHeight="true" outlineLevel="0" collapsed="false">
      <c r="A2" s="21"/>
      <c r="B2" s="21"/>
      <c r="C2" s="21"/>
      <c r="D2" s="21"/>
      <c r="E2" s="21"/>
      <c r="F2" s="64"/>
      <c r="G2" s="21"/>
      <c r="H2" s="21"/>
      <c r="I2" s="21"/>
    </row>
    <row r="3" customFormat="false" ht="27" hidden="false" customHeight="true" outlineLevel="0" collapsed="false">
      <c r="A3" s="65"/>
      <c r="B3" s="49"/>
      <c r="C3" s="49"/>
      <c r="D3" s="21"/>
      <c r="E3" s="49"/>
      <c r="F3" s="49"/>
      <c r="G3" s="21"/>
      <c r="H3" s="21"/>
      <c r="I3" s="21"/>
    </row>
    <row r="4" customFormat="false" ht="27" hidden="false" customHeight="true" outlineLevel="0" collapsed="false">
      <c r="A4" s="21"/>
      <c r="B4" s="66"/>
      <c r="C4" s="66"/>
      <c r="D4" s="21"/>
      <c r="E4" s="66"/>
      <c r="F4" s="66"/>
      <c r="G4" s="21"/>
      <c r="H4" s="67"/>
      <c r="I4" s="21"/>
    </row>
    <row r="5" customFormat="false" ht="9.75" hidden="false" customHeight="true" outlineLevel="0" collapsed="false">
      <c r="A5" s="21"/>
      <c r="B5" s="21"/>
      <c r="C5" s="21"/>
      <c r="D5" s="21"/>
      <c r="E5" s="21"/>
      <c r="F5" s="64"/>
      <c r="G5" s="21"/>
      <c r="H5" s="21"/>
      <c r="I5" s="21"/>
    </row>
    <row r="6" customFormat="false" ht="27" hidden="false" customHeight="true" outlineLevel="0" collapsed="false">
      <c r="A6" s="21"/>
      <c r="B6" s="39"/>
      <c r="C6" s="39"/>
      <c r="D6" s="64"/>
      <c r="G6" s="21"/>
      <c r="H6" s="22"/>
      <c r="I6" s="49"/>
    </row>
    <row r="7" customFormat="false" ht="27" hidden="false" customHeight="true" outlineLevel="0" collapsed="false">
      <c r="A7" s="21"/>
      <c r="B7" s="68"/>
      <c r="C7" s="39"/>
      <c r="D7" s="64"/>
      <c r="G7" s="21"/>
      <c r="H7" s="21"/>
      <c r="I7" s="49"/>
    </row>
    <row r="8" customFormat="false" ht="27" hidden="false" customHeight="true" outlineLevel="0" collapsed="false">
      <c r="A8" s="21"/>
      <c r="B8" s="19"/>
      <c r="C8" s="19"/>
      <c r="D8" s="43"/>
      <c r="E8" s="21"/>
      <c r="F8" s="64"/>
      <c r="G8" s="43"/>
      <c r="H8" s="43"/>
      <c r="I8" s="43"/>
    </row>
    <row r="9" customFormat="false" ht="27" hidden="false" customHeight="true" outlineLevel="0" collapsed="false">
      <c r="A9" s="69" t="s">
        <v>121</v>
      </c>
      <c r="B9" s="69"/>
      <c r="C9" s="69"/>
      <c r="D9" s="69"/>
      <c r="E9" s="69"/>
      <c r="F9" s="69"/>
      <c r="G9" s="43"/>
      <c r="H9" s="43"/>
      <c r="I9" s="43"/>
    </row>
    <row r="10" customFormat="false" ht="27" hidden="false" customHeight="true" outlineLevel="0" collapsed="false">
      <c r="D10" s="43"/>
      <c r="G10" s="21"/>
      <c r="H10" s="43"/>
      <c r="I10" s="43"/>
    </row>
    <row r="11" customFormat="false" ht="27" hidden="false" customHeight="true" outlineLevel="0" collapsed="false">
      <c r="D11" s="43"/>
      <c r="G11" s="43"/>
      <c r="H11" s="43"/>
      <c r="I11" s="43"/>
    </row>
    <row r="12" customFormat="false" ht="27" hidden="false" customHeight="true" outlineLevel="0" collapsed="false">
      <c r="A12" s="43"/>
      <c r="B12" s="43"/>
      <c r="C12" s="43"/>
      <c r="D12" s="43"/>
    </row>
    <row r="13" customFormat="false" ht="27" hidden="false" customHeight="true" outlineLevel="0" collapsed="false">
      <c r="A13" s="43"/>
      <c r="B13" s="43"/>
      <c r="C13" s="43"/>
      <c r="D13" s="43"/>
    </row>
    <row r="14" customFormat="false" ht="27" hidden="false" customHeight="true" outlineLevel="0" collapsed="false">
      <c r="A14" s="43"/>
      <c r="B14" s="43"/>
      <c r="C14" s="43"/>
      <c r="D14" s="43"/>
    </row>
    <row r="15" customFormat="false" ht="27" hidden="false" customHeight="true" outlineLevel="0" collapsed="false">
      <c r="A15" s="43"/>
      <c r="B15" s="43"/>
      <c r="C15" s="43"/>
      <c r="D15" s="43"/>
    </row>
    <row r="16" customFormat="false" ht="27" hidden="false" customHeight="true" outlineLevel="0" collapsed="false">
      <c r="A16" s="70"/>
      <c r="B16" s="70"/>
      <c r="C16" s="71"/>
      <c r="E16" s="71"/>
    </row>
    <row r="17" customFormat="false" ht="27" hidden="false" customHeight="true" outlineLevel="0" collapsed="false">
      <c r="A17" s="70"/>
      <c r="B17" s="72"/>
      <c r="C17" s="71"/>
      <c r="E17" s="71"/>
    </row>
    <row r="18" customFormat="false" ht="27" hidden="false" customHeight="true" outlineLevel="0" collapsed="false"/>
    <row r="19" customFormat="false" ht="27" hidden="false" customHeight="true" outlineLevel="0" collapsed="false"/>
    <row r="20" customFormat="false" ht="27" hidden="false" customHeight="true" outlineLevel="0" collapsed="false"/>
    <row r="23" customFormat="false" ht="15" hidden="false" customHeight="false" outlineLevel="0" collapsed="false">
      <c r="A23" s="73"/>
    </row>
  </sheetData>
  <mergeCells count="4">
    <mergeCell ref="A1:E1"/>
    <mergeCell ref="B4:C4"/>
    <mergeCell ref="E4:F4"/>
    <mergeCell ref="A9:F9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3333"/>
    <pageSetUpPr fitToPage="true"/>
  </sheetPr>
  <dimension ref="A1:E55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A36" activeCellId="0" sqref="A36"/>
    </sheetView>
  </sheetViews>
  <sheetFormatPr defaultColWidth="10.93359375" defaultRowHeight="27" zeroHeight="false" outlineLevelRow="0" outlineLevelCol="0"/>
  <cols>
    <col collapsed="false" customWidth="true" hidden="false" outlineLevel="0" max="1" min="1" style="64" width="3.63"/>
    <col collapsed="false" customWidth="true" hidden="false" outlineLevel="0" max="2" min="2" style="64" width="96.63"/>
    <col collapsed="false" customWidth="true" hidden="false" outlineLevel="0" max="3" min="3" style="64" width="15.63"/>
    <col collapsed="false" customWidth="true" hidden="false" outlineLevel="0" max="4" min="4" style="64" width="4.63"/>
    <col collapsed="false" customWidth="true" hidden="false" outlineLevel="0" max="5" min="5" style="64" width="15.63"/>
    <col collapsed="false" customWidth="true" hidden="false" outlineLevel="0" max="6" min="6" style="64" width="13.63"/>
    <col collapsed="false" customWidth="true" hidden="false" outlineLevel="0" max="7" min="7" style="64" width="15.46"/>
    <col collapsed="false" customWidth="true" hidden="false" outlineLevel="0" max="256" min="8" style="64" width="8.73"/>
    <col collapsed="false" customWidth="false" hidden="false" outlineLevel="0" max="1024" min="257" style="64" width="10.91"/>
  </cols>
  <sheetData>
    <row r="1" customFormat="false" ht="27" hidden="false" customHeight="true" outlineLevel="0" collapsed="false">
      <c r="B1" s="53" t="s">
        <v>180</v>
      </c>
      <c r="C1" s="21"/>
      <c r="D1" s="21"/>
      <c r="E1" s="21"/>
    </row>
    <row r="2" customFormat="false" ht="27" hidden="false" customHeight="true" outlineLevel="0" collapsed="false">
      <c r="A2" s="21"/>
      <c r="B2" s="21"/>
      <c r="C2" s="21"/>
      <c r="D2" s="21"/>
      <c r="E2" s="21"/>
    </row>
    <row r="3" customFormat="false" ht="27" hidden="false" customHeight="true" outlineLevel="0" collapsed="false">
      <c r="A3" s="21"/>
      <c r="B3" s="49" t="s">
        <v>56</v>
      </c>
      <c r="C3" s="54" t="s">
        <v>11</v>
      </c>
      <c r="D3" s="49"/>
      <c r="E3" s="54" t="s">
        <v>12</v>
      </c>
    </row>
    <row r="4" customFormat="false" ht="27" hidden="false" customHeight="true" outlineLevel="0" collapsed="false">
      <c r="A4" s="21"/>
      <c r="B4" s="21"/>
      <c r="C4" s="56" t="s">
        <v>13</v>
      </c>
      <c r="D4" s="32"/>
      <c r="E4" s="56" t="s">
        <v>13</v>
      </c>
    </row>
    <row r="5" customFormat="false" ht="27" hidden="false" customHeight="true" outlineLevel="0" collapsed="false">
      <c r="A5" s="21" t="s">
        <v>57</v>
      </c>
      <c r="B5" s="21" t="s">
        <v>58</v>
      </c>
      <c r="C5" s="39" t="n">
        <v>79947.31</v>
      </c>
      <c r="D5" s="19"/>
      <c r="E5" s="19" t="n">
        <v>95099.42</v>
      </c>
    </row>
    <row r="6" customFormat="false" ht="27" hidden="false" customHeight="true" outlineLevel="0" collapsed="false">
      <c r="A6" s="21" t="s">
        <v>59</v>
      </c>
      <c r="B6" s="21" t="s">
        <v>60</v>
      </c>
      <c r="C6" s="39" t="n">
        <v>10687.9</v>
      </c>
      <c r="D6" s="19"/>
      <c r="E6" s="19" t="n">
        <v>12544.4</v>
      </c>
    </row>
    <row r="7" customFormat="false" ht="27" hidden="false" customHeight="true" outlineLevel="0" collapsed="false">
      <c r="A7" s="21" t="s">
        <v>61</v>
      </c>
      <c r="B7" s="21" t="s">
        <v>62</v>
      </c>
      <c r="C7" s="39" t="n">
        <v>0</v>
      </c>
      <c r="D7" s="19"/>
      <c r="E7" s="19" t="n">
        <v>0</v>
      </c>
    </row>
    <row r="8" customFormat="false" ht="27" hidden="false" customHeight="true" outlineLevel="0" collapsed="false">
      <c r="A8" s="21" t="s">
        <v>63</v>
      </c>
      <c r="B8" s="21" t="s">
        <v>64</v>
      </c>
      <c r="C8" s="39" t="n">
        <v>0</v>
      </c>
      <c r="D8" s="19"/>
      <c r="E8" s="19" t="n">
        <v>0</v>
      </c>
    </row>
    <row r="9" customFormat="false" ht="27" hidden="false" customHeight="true" outlineLevel="0" collapsed="false">
      <c r="A9" s="21" t="s">
        <v>65</v>
      </c>
      <c r="B9" s="21" t="s">
        <v>66</v>
      </c>
      <c r="C9" s="39" t="n">
        <v>46763.96</v>
      </c>
      <c r="D9" s="19"/>
      <c r="E9" s="19" t="n">
        <v>47791.56</v>
      </c>
    </row>
    <row r="10" customFormat="false" ht="27" hidden="false" customHeight="true" outlineLevel="0" collapsed="false">
      <c r="A10" s="21" t="s">
        <v>67</v>
      </c>
      <c r="B10" s="21" t="s">
        <v>68</v>
      </c>
      <c r="C10" s="39" t="n">
        <v>63780.05</v>
      </c>
      <c r="D10" s="19"/>
      <c r="E10" s="19" t="n">
        <v>88302</v>
      </c>
    </row>
    <row r="11" customFormat="false" ht="27" hidden="false" customHeight="true" outlineLevel="0" collapsed="false">
      <c r="A11" s="21" t="s">
        <v>69</v>
      </c>
      <c r="B11" s="21" t="s">
        <v>70</v>
      </c>
      <c r="C11" s="39" t="n">
        <v>0</v>
      </c>
      <c r="D11" s="19"/>
      <c r="E11" s="19" t="n">
        <v>0</v>
      </c>
    </row>
    <row r="12" customFormat="false" ht="27" hidden="false" customHeight="true" outlineLevel="0" collapsed="false">
      <c r="A12" s="21" t="s">
        <v>71</v>
      </c>
      <c r="B12" s="21" t="s">
        <v>72</v>
      </c>
      <c r="C12" s="39" t="n">
        <v>0</v>
      </c>
      <c r="D12" s="19"/>
      <c r="E12" s="19" t="n">
        <v>0</v>
      </c>
    </row>
    <row r="13" customFormat="false" ht="27" hidden="false" customHeight="true" outlineLevel="0" collapsed="false">
      <c r="A13" s="21" t="s">
        <v>73</v>
      </c>
      <c r="B13" s="60" t="s">
        <v>74</v>
      </c>
      <c r="C13" s="39" t="n">
        <v>1399.58</v>
      </c>
      <c r="D13" s="19"/>
      <c r="E13" s="19" t="n">
        <v>0</v>
      </c>
    </row>
    <row r="14" customFormat="false" ht="27" hidden="false" customHeight="true" outlineLevel="0" collapsed="false">
      <c r="A14" s="21" t="s">
        <v>75</v>
      </c>
      <c r="B14" s="21" t="s">
        <v>76</v>
      </c>
      <c r="C14" s="39" t="n">
        <v>500</v>
      </c>
      <c r="D14" s="19"/>
      <c r="E14" s="19" t="n">
        <v>0</v>
      </c>
    </row>
    <row r="15" customFormat="false" ht="27" hidden="false" customHeight="true" outlineLevel="0" collapsed="false">
      <c r="A15" s="21" t="s">
        <v>77</v>
      </c>
      <c r="B15" s="30" t="s">
        <v>78</v>
      </c>
      <c r="C15" s="39" t="n">
        <v>0</v>
      </c>
      <c r="D15" s="19"/>
      <c r="E15" s="19" t="n">
        <v>0</v>
      </c>
    </row>
    <row r="16" customFormat="false" ht="27" hidden="false" customHeight="true" outlineLevel="0" collapsed="false">
      <c r="A16" s="21" t="s">
        <v>79</v>
      </c>
      <c r="B16" s="30" t="s">
        <v>80</v>
      </c>
      <c r="C16" s="39" t="n">
        <v>0</v>
      </c>
      <c r="D16" s="19"/>
      <c r="E16" s="19" t="n">
        <v>0</v>
      </c>
    </row>
    <row r="17" customFormat="false" ht="27" hidden="false" customHeight="true" outlineLevel="0" collapsed="false">
      <c r="A17" s="21" t="s">
        <v>81</v>
      </c>
      <c r="B17" s="30" t="s">
        <v>82</v>
      </c>
      <c r="C17" s="39" t="n">
        <v>0</v>
      </c>
      <c r="D17" s="19"/>
      <c r="E17" s="19" t="n">
        <v>0</v>
      </c>
    </row>
    <row r="18" customFormat="false" ht="27" hidden="false" customHeight="true" outlineLevel="0" collapsed="false">
      <c r="A18" s="21" t="s">
        <v>83</v>
      </c>
      <c r="B18" s="30" t="s">
        <v>84</v>
      </c>
      <c r="C18" s="39" t="n">
        <v>0</v>
      </c>
      <c r="D18" s="19"/>
      <c r="E18" s="19" t="n">
        <v>0</v>
      </c>
    </row>
    <row r="19" customFormat="false" ht="27" hidden="false" customHeight="true" outlineLevel="0" collapsed="false">
      <c r="A19" s="21" t="s">
        <v>85</v>
      </c>
      <c r="B19" s="30" t="s">
        <v>86</v>
      </c>
      <c r="C19" s="39" t="n">
        <v>144</v>
      </c>
      <c r="D19" s="19"/>
      <c r="E19" s="19" t="n">
        <v>530</v>
      </c>
    </row>
    <row r="20" customFormat="false" ht="27" hidden="false" customHeight="true" outlineLevel="0" collapsed="false">
      <c r="A20" s="21" t="s">
        <v>87</v>
      </c>
      <c r="B20" s="30" t="s">
        <v>88</v>
      </c>
      <c r="C20" s="39" t="n">
        <v>27600</v>
      </c>
      <c r="D20" s="19"/>
      <c r="E20" s="19" t="n">
        <v>2431.34</v>
      </c>
    </row>
    <row r="21" customFormat="false" ht="27" hidden="false" customHeight="true" outlineLevel="0" collapsed="false">
      <c r="A21" s="21"/>
      <c r="B21" s="30" t="s">
        <v>181</v>
      </c>
      <c r="C21" s="39" t="n">
        <v>24200</v>
      </c>
      <c r="D21" s="20"/>
      <c r="E21" s="19" t="n">
        <v>0</v>
      </c>
    </row>
    <row r="22" customFormat="false" ht="27" hidden="false" customHeight="true" outlineLevel="0" collapsed="false">
      <c r="A22" s="21"/>
      <c r="B22" s="49" t="s">
        <v>89</v>
      </c>
      <c r="C22" s="58" t="n">
        <f aca="false">SUM(C5:C20)</f>
        <v>230822.8</v>
      </c>
      <c r="D22" s="59"/>
      <c r="E22" s="58" t="n">
        <f aca="false">SUM(E5:E21)</f>
        <v>246698.72</v>
      </c>
    </row>
    <row r="23" customFormat="false" ht="27" hidden="false" customHeight="true" outlineLevel="0" collapsed="false">
      <c r="A23" s="45"/>
      <c r="B23" s="49"/>
      <c r="C23" s="59"/>
      <c r="D23" s="59"/>
      <c r="E23" s="21"/>
    </row>
    <row r="24" customFormat="false" ht="27" hidden="false" customHeight="true" outlineLevel="0" collapsed="false">
      <c r="A24" s="21"/>
      <c r="B24" s="49" t="s">
        <v>90</v>
      </c>
      <c r="C24" s="54" t="str">
        <f aca="false">C3</f>
        <v>31.12.2023</v>
      </c>
      <c r="D24" s="54"/>
      <c r="E24" s="54" t="str">
        <f aca="false">E3</f>
        <v>31.12.2024</v>
      </c>
    </row>
    <row r="25" customFormat="false" ht="27" hidden="false" customHeight="true" outlineLevel="0" collapsed="false">
      <c r="A25" s="21"/>
      <c r="B25" s="21"/>
      <c r="C25" s="26" t="s">
        <v>13</v>
      </c>
      <c r="D25" s="27"/>
      <c r="E25" s="26" t="s">
        <v>13</v>
      </c>
    </row>
    <row r="26" customFormat="false" ht="27" hidden="false" customHeight="true" outlineLevel="0" collapsed="false">
      <c r="A26" s="21" t="s">
        <v>57</v>
      </c>
      <c r="B26" s="21" t="s">
        <v>91</v>
      </c>
      <c r="C26" s="39" t="n">
        <v>35967.41</v>
      </c>
      <c r="D26" s="19"/>
      <c r="E26" s="19" t="n">
        <v>42458.6</v>
      </c>
    </row>
    <row r="27" customFormat="false" ht="27" hidden="false" customHeight="true" outlineLevel="0" collapsed="false">
      <c r="A27" s="21" t="s">
        <v>59</v>
      </c>
      <c r="B27" s="79" t="s">
        <v>125</v>
      </c>
      <c r="C27" s="39" t="n">
        <v>17245.53</v>
      </c>
      <c r="D27" s="19"/>
      <c r="E27" s="19" t="n">
        <v>22055.17</v>
      </c>
    </row>
    <row r="28" customFormat="false" ht="27" hidden="false" customHeight="true" outlineLevel="0" collapsed="false">
      <c r="A28" s="21" t="s">
        <v>61</v>
      </c>
      <c r="B28" s="21" t="s">
        <v>93</v>
      </c>
      <c r="C28" s="39" t="n">
        <v>0</v>
      </c>
      <c r="D28" s="19"/>
      <c r="E28" s="19" t="n">
        <v>50506.96</v>
      </c>
    </row>
    <row r="29" customFormat="false" ht="27" hidden="false" customHeight="true" outlineLevel="0" collapsed="false">
      <c r="A29" s="21" t="s">
        <v>63</v>
      </c>
      <c r="B29" s="21" t="s">
        <v>94</v>
      </c>
      <c r="C29" s="39" t="n">
        <v>4817.75</v>
      </c>
      <c r="D29" s="19"/>
      <c r="E29" s="19" t="n">
        <v>1726.8</v>
      </c>
    </row>
    <row r="30" customFormat="false" ht="27" hidden="false" customHeight="true" outlineLevel="0" collapsed="false">
      <c r="A30" s="21" t="s">
        <v>65</v>
      </c>
      <c r="B30" s="21" t="s">
        <v>95</v>
      </c>
      <c r="C30" s="39" t="n">
        <v>0</v>
      </c>
      <c r="D30" s="19"/>
      <c r="E30" s="19" t="n">
        <v>23787.68</v>
      </c>
    </row>
    <row r="31" customFormat="false" ht="27" hidden="false" customHeight="true" outlineLevel="0" collapsed="false">
      <c r="A31" s="21" t="s">
        <v>67</v>
      </c>
      <c r="B31" s="21" t="s">
        <v>96</v>
      </c>
      <c r="C31" s="39" t="n">
        <v>4241</v>
      </c>
      <c r="D31" s="19"/>
      <c r="E31" s="19" t="n">
        <v>35315.92</v>
      </c>
    </row>
    <row r="32" customFormat="false" ht="27" hidden="false" customHeight="true" outlineLevel="0" collapsed="false">
      <c r="A32" s="21" t="s">
        <v>69</v>
      </c>
      <c r="B32" s="21" t="s">
        <v>97</v>
      </c>
      <c r="C32" s="39" t="n">
        <v>1891.9</v>
      </c>
      <c r="D32" s="19"/>
      <c r="E32" s="19" t="n">
        <v>25053.74</v>
      </c>
    </row>
    <row r="33" customFormat="false" ht="27" hidden="false" customHeight="true" outlineLevel="0" collapsed="false">
      <c r="A33" s="21" t="s">
        <v>71</v>
      </c>
      <c r="B33" s="21" t="s">
        <v>98</v>
      </c>
      <c r="C33" s="39" t="n">
        <v>4428</v>
      </c>
      <c r="D33" s="19"/>
      <c r="E33" s="19" t="n">
        <v>2242.5</v>
      </c>
    </row>
    <row r="34" customFormat="false" ht="27" hidden="false" customHeight="true" outlineLevel="0" collapsed="false">
      <c r="A34" s="21" t="s">
        <v>73</v>
      </c>
      <c r="B34" s="21" t="s">
        <v>99</v>
      </c>
      <c r="C34" s="39" t="n">
        <v>0</v>
      </c>
      <c r="D34" s="19"/>
      <c r="E34" s="19" t="n">
        <v>0</v>
      </c>
    </row>
    <row r="35" customFormat="false" ht="27" hidden="false" customHeight="true" outlineLevel="0" collapsed="false">
      <c r="A35" s="21" t="s">
        <v>75</v>
      </c>
      <c r="B35" s="21" t="s">
        <v>100</v>
      </c>
      <c r="C35" s="39" t="n">
        <v>0</v>
      </c>
      <c r="D35" s="19"/>
      <c r="E35" s="19" t="n">
        <v>0</v>
      </c>
    </row>
    <row r="36" customFormat="false" ht="27" hidden="false" customHeight="true" outlineLevel="0" collapsed="false">
      <c r="A36" s="21" t="s">
        <v>77</v>
      </c>
      <c r="B36" s="21" t="s">
        <v>101</v>
      </c>
      <c r="C36" s="39" t="n">
        <v>1665.18</v>
      </c>
      <c r="D36" s="19"/>
      <c r="E36" s="19" t="n">
        <v>2561.25</v>
      </c>
    </row>
    <row r="37" customFormat="false" ht="27" hidden="false" customHeight="true" outlineLevel="0" collapsed="false">
      <c r="A37" s="21" t="s">
        <v>79</v>
      </c>
      <c r="B37" s="21" t="s">
        <v>102</v>
      </c>
      <c r="C37" s="39" t="n">
        <v>0</v>
      </c>
      <c r="D37" s="19"/>
      <c r="E37" s="19" t="n">
        <v>0</v>
      </c>
    </row>
    <row r="38" customFormat="false" ht="27" hidden="false" customHeight="true" outlineLevel="0" collapsed="false">
      <c r="A38" s="21" t="s">
        <v>81</v>
      </c>
      <c r="B38" s="21" t="s">
        <v>103</v>
      </c>
      <c r="C38" s="39" t="n">
        <v>245.8</v>
      </c>
      <c r="D38" s="19"/>
      <c r="E38" s="19" t="n">
        <v>377.7</v>
      </c>
    </row>
    <row r="39" customFormat="false" ht="27" hidden="false" customHeight="true" outlineLevel="0" collapsed="false">
      <c r="A39" s="21" t="s">
        <v>83</v>
      </c>
      <c r="B39" s="30" t="s">
        <v>104</v>
      </c>
      <c r="C39" s="39" t="n">
        <v>0</v>
      </c>
      <c r="D39" s="19"/>
      <c r="E39" s="19" t="n">
        <v>0</v>
      </c>
    </row>
    <row r="40" customFormat="false" ht="27" hidden="false" customHeight="true" outlineLevel="0" collapsed="false">
      <c r="A40" s="21" t="s">
        <v>85</v>
      </c>
      <c r="B40" s="21" t="s">
        <v>105</v>
      </c>
      <c r="C40" s="39" t="n">
        <v>200</v>
      </c>
      <c r="D40" s="19"/>
      <c r="E40" s="19" t="n">
        <v>1716.26</v>
      </c>
    </row>
    <row r="41" customFormat="false" ht="27" hidden="false" customHeight="true" outlineLevel="0" collapsed="false">
      <c r="A41" s="21" t="s">
        <v>87</v>
      </c>
      <c r="B41" s="21" t="s">
        <v>117</v>
      </c>
      <c r="C41" s="39" t="n">
        <v>3376.71</v>
      </c>
      <c r="D41" s="19"/>
      <c r="E41" s="19" t="n">
        <v>65668.5</v>
      </c>
    </row>
    <row r="42" customFormat="false" ht="27" hidden="false" customHeight="true" outlineLevel="0" collapsed="false">
      <c r="A42" s="21" t="s">
        <v>107</v>
      </c>
      <c r="B42" s="30" t="s">
        <v>108</v>
      </c>
      <c r="C42" s="39" t="n">
        <v>0</v>
      </c>
      <c r="D42" s="19"/>
      <c r="E42" s="19" t="n">
        <v>0</v>
      </c>
    </row>
    <row r="43" customFormat="false" ht="27" hidden="false" customHeight="true" outlineLevel="0" collapsed="false">
      <c r="A43" s="21" t="s">
        <v>109</v>
      </c>
      <c r="B43" s="60" t="s">
        <v>110</v>
      </c>
      <c r="C43" s="39" t="n">
        <v>4181.34</v>
      </c>
      <c r="D43" s="19"/>
      <c r="E43" s="19" t="n">
        <v>544.55</v>
      </c>
    </row>
    <row r="44" customFormat="false" ht="27" hidden="false" customHeight="true" outlineLevel="0" collapsed="false">
      <c r="A44" s="43"/>
      <c r="B44" s="49" t="s">
        <v>111</v>
      </c>
      <c r="C44" s="58" t="n">
        <f aca="false">SUM(C26:C43)</f>
        <v>78260.62</v>
      </c>
      <c r="D44" s="61"/>
      <c r="E44" s="58" t="n">
        <f aca="false">SUM(E26:E43)</f>
        <v>274015.63</v>
      </c>
    </row>
    <row r="45" customFormat="false" ht="9.75" hidden="false" customHeight="true" outlineLevel="0" collapsed="false">
      <c r="A45" s="43"/>
      <c r="B45" s="49"/>
      <c r="C45" s="59"/>
      <c r="D45" s="61"/>
      <c r="E45" s="19"/>
    </row>
    <row r="46" customFormat="false" ht="27" hidden="false" customHeight="true" outlineLevel="0" collapsed="false">
      <c r="A46" s="21"/>
      <c r="B46" s="49" t="s">
        <v>112</v>
      </c>
      <c r="C46" s="62" t="n">
        <f aca="false">+C22-C44</f>
        <v>152562.18</v>
      </c>
      <c r="D46" s="43"/>
      <c r="E46" s="62" t="n">
        <f aca="false">+E22-E44</f>
        <v>-27316.91</v>
      </c>
    </row>
    <row r="47" customFormat="false" ht="27" hidden="false" customHeight="true" outlineLevel="0" collapsed="false">
      <c r="A47" s="14"/>
      <c r="B47" s="14"/>
      <c r="C47" s="15"/>
      <c r="D47" s="15"/>
      <c r="E47" s="14"/>
    </row>
    <row r="48" customFormat="false" ht="27" hidden="false" customHeight="true" outlineLevel="0" collapsed="false">
      <c r="A48" s="14"/>
      <c r="B48" s="14"/>
      <c r="C48" s="15"/>
      <c r="D48" s="15"/>
      <c r="E48" s="14"/>
    </row>
    <row r="49" customFormat="false" ht="27" hidden="false" customHeight="true" outlineLevel="0" collapsed="false">
      <c r="A49" s="14"/>
      <c r="B49" s="14"/>
      <c r="C49" s="14"/>
      <c r="D49" s="14"/>
      <c r="E49" s="14"/>
    </row>
    <row r="50" customFormat="false" ht="27" hidden="false" customHeight="true" outlineLevel="0" collapsed="false">
      <c r="A50" s="14"/>
      <c r="B50" s="14"/>
      <c r="C50" s="14"/>
      <c r="D50" s="14"/>
      <c r="E50" s="14"/>
    </row>
    <row r="51" customFormat="false" ht="27" hidden="false" customHeight="true" outlineLevel="0" collapsed="false">
      <c r="A51" s="14"/>
      <c r="B51" s="14"/>
      <c r="C51" s="14"/>
      <c r="D51" s="14"/>
      <c r="E51" s="14"/>
    </row>
    <row r="52" customFormat="false" ht="27" hidden="false" customHeight="true" outlineLevel="0" collapsed="false">
      <c r="A52" s="14"/>
      <c r="B52" s="14"/>
      <c r="C52" s="14"/>
      <c r="D52" s="14"/>
      <c r="E52" s="14"/>
    </row>
    <row r="53" customFormat="false" ht="27" hidden="false" customHeight="true" outlineLevel="0" collapsed="false">
      <c r="A53" s="14"/>
      <c r="B53" s="14"/>
      <c r="C53" s="14"/>
      <c r="D53" s="14"/>
      <c r="E53" s="14"/>
    </row>
    <row r="54" customFormat="false" ht="27" hidden="false" customHeight="true" outlineLevel="0" collapsed="false">
      <c r="A54" s="14"/>
    </row>
    <row r="55" customFormat="false" ht="27" hidden="false" customHeight="true" outlineLevel="0" collapsed="false">
      <c r="A55" s="14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3333"/>
    <pageSetUpPr fitToPage="true"/>
  </sheetPr>
  <dimension ref="A1:F38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A36" activeCellId="0" sqref="A36"/>
    </sheetView>
  </sheetViews>
  <sheetFormatPr defaultColWidth="10.93359375" defaultRowHeight="27" zeroHeight="false" outlineLevelRow="0" outlineLevelCol="0"/>
  <cols>
    <col collapsed="false" customWidth="true" hidden="false" outlineLevel="0" max="1" min="1" style="1" width="30.63"/>
    <col collapsed="false" customWidth="true" hidden="false" outlineLevel="0" max="3" min="2" style="1" width="15.63"/>
    <col collapsed="false" customWidth="true" hidden="false" outlineLevel="0" max="4" min="4" style="1" width="4.63"/>
    <col collapsed="false" customWidth="true" hidden="false" outlineLevel="0" max="6" min="5" style="1" width="15.63"/>
    <col collapsed="false" customWidth="true" hidden="false" outlineLevel="0" max="256" min="7" style="1" width="8.73"/>
    <col collapsed="false" customWidth="false" hidden="false" outlineLevel="0" max="1024" min="257" style="1" width="10.91"/>
  </cols>
  <sheetData>
    <row r="1" customFormat="false" ht="27" hidden="false" customHeight="true" outlineLevel="0" collapsed="false">
      <c r="A1" s="18" t="s">
        <v>182</v>
      </c>
      <c r="B1" s="18"/>
      <c r="C1" s="18"/>
      <c r="D1" s="18"/>
      <c r="E1" s="18"/>
      <c r="F1" s="18"/>
    </row>
    <row r="2" customFormat="false" ht="27" hidden="false" customHeight="true" outlineLevel="0" collapsed="false">
      <c r="A2" s="21"/>
      <c r="B2" s="21"/>
      <c r="C2" s="21"/>
      <c r="D2" s="21"/>
      <c r="E2" s="21"/>
      <c r="F2" s="21"/>
    </row>
    <row r="3" customFormat="false" ht="27" hidden="false" customHeight="true" outlineLevel="0" collapsed="false">
      <c r="A3" s="65" t="s">
        <v>142</v>
      </c>
      <c r="B3" s="49" t="s">
        <v>56</v>
      </c>
      <c r="C3" s="49" t="s">
        <v>90</v>
      </c>
      <c r="D3" s="21"/>
      <c r="E3" s="49" t="s">
        <v>56</v>
      </c>
      <c r="F3" s="49" t="s">
        <v>90</v>
      </c>
    </row>
    <row r="4" customFormat="false" ht="27" hidden="false" customHeight="true" outlineLevel="0" collapsed="false">
      <c r="A4" s="21"/>
      <c r="B4" s="66" t="n">
        <v>2023</v>
      </c>
      <c r="C4" s="66"/>
      <c r="D4" s="21"/>
      <c r="E4" s="66" t="n">
        <v>2024</v>
      </c>
      <c r="F4" s="66"/>
    </row>
    <row r="5" customFormat="false" ht="9.75" hidden="false" customHeight="true" outlineLevel="0" collapsed="false">
      <c r="A5" s="21"/>
      <c r="B5" s="49"/>
      <c r="C5" s="49"/>
      <c r="D5" s="21"/>
      <c r="E5" s="21"/>
      <c r="F5" s="21"/>
    </row>
    <row r="6" customFormat="false" ht="27" hidden="false" customHeight="true" outlineLevel="0" collapsed="false">
      <c r="A6" s="21" t="s">
        <v>183</v>
      </c>
      <c r="B6" s="19" t="n">
        <v>0</v>
      </c>
      <c r="C6" s="19" t="n">
        <v>0</v>
      </c>
      <c r="D6" s="21"/>
      <c r="E6" s="19" t="n">
        <v>0</v>
      </c>
      <c r="F6" s="19" t="n">
        <v>0</v>
      </c>
    </row>
    <row r="7" customFormat="false" ht="27" hidden="false" customHeight="true" outlineLevel="0" collapsed="false">
      <c r="A7" s="43" t="s">
        <v>184</v>
      </c>
      <c r="B7" s="39" t="n">
        <v>2782</v>
      </c>
      <c r="C7" s="39" t="n">
        <v>403</v>
      </c>
      <c r="D7" s="19"/>
      <c r="E7" s="19" t="n">
        <v>1157</v>
      </c>
      <c r="F7" s="19" t="n">
        <v>181.28</v>
      </c>
    </row>
    <row r="8" customFormat="false" ht="27" hidden="false" customHeight="true" outlineLevel="0" collapsed="false">
      <c r="A8" s="43" t="s">
        <v>185</v>
      </c>
      <c r="B8" s="39" t="n">
        <v>8727</v>
      </c>
      <c r="C8" s="39" t="n">
        <v>4798.52</v>
      </c>
      <c r="D8" s="19"/>
      <c r="E8" s="19" t="n">
        <v>8450.59</v>
      </c>
      <c r="F8" s="19" t="n">
        <v>4633.08</v>
      </c>
    </row>
    <row r="9" customFormat="false" ht="27" hidden="false" customHeight="true" outlineLevel="0" collapsed="false">
      <c r="A9" s="43" t="s">
        <v>186</v>
      </c>
      <c r="B9" s="39" t="n">
        <v>10984.16</v>
      </c>
      <c r="C9" s="39" t="n">
        <v>8663.98</v>
      </c>
      <c r="D9" s="19"/>
      <c r="E9" s="19" t="n">
        <v>9090.92</v>
      </c>
      <c r="F9" s="19" t="n">
        <v>10174.6</v>
      </c>
    </row>
    <row r="10" customFormat="false" ht="27" hidden="false" customHeight="true" outlineLevel="0" collapsed="false">
      <c r="A10" s="43" t="s">
        <v>187</v>
      </c>
      <c r="B10" s="39" t="n">
        <v>1787.25</v>
      </c>
      <c r="C10" s="39" t="n">
        <v>32.3</v>
      </c>
      <c r="D10" s="19"/>
      <c r="E10" s="19" t="n">
        <v>2965.5</v>
      </c>
      <c r="F10" s="19" t="n">
        <v>735</v>
      </c>
    </row>
    <row r="11" customFormat="false" ht="27" hidden="false" customHeight="true" outlineLevel="0" collapsed="false">
      <c r="A11" s="43" t="s">
        <v>188</v>
      </c>
      <c r="B11" s="39" t="n">
        <v>4060.78</v>
      </c>
      <c r="C11" s="39" t="n">
        <v>6105.67</v>
      </c>
      <c r="D11" s="19"/>
      <c r="E11" s="19" t="n">
        <v>5646.61</v>
      </c>
      <c r="F11" s="19" t="n">
        <v>4975.44</v>
      </c>
    </row>
    <row r="12" customFormat="false" ht="27" hidden="false" customHeight="true" outlineLevel="0" collapsed="false">
      <c r="A12" s="43" t="s">
        <v>189</v>
      </c>
      <c r="B12" s="39" t="n">
        <v>1229.01</v>
      </c>
      <c r="C12" s="39" t="n">
        <v>4561.19</v>
      </c>
      <c r="D12" s="19"/>
      <c r="E12" s="19" t="n">
        <v>816.53</v>
      </c>
      <c r="F12" s="19" t="n">
        <v>1402.26</v>
      </c>
    </row>
    <row r="13" customFormat="false" ht="27" hidden="false" customHeight="true" outlineLevel="0" collapsed="false">
      <c r="A13" s="43" t="s">
        <v>190</v>
      </c>
      <c r="B13" s="39" t="n">
        <v>4094.56</v>
      </c>
      <c r="C13" s="39" t="n">
        <v>8343.93</v>
      </c>
      <c r="D13" s="19"/>
      <c r="E13" s="19" t="n">
        <v>1546.8</v>
      </c>
      <c r="F13" s="19" t="n">
        <v>1643</v>
      </c>
    </row>
    <row r="14" customFormat="false" ht="27" hidden="false" customHeight="true" outlineLevel="0" collapsed="false">
      <c r="A14" s="43" t="s">
        <v>191</v>
      </c>
      <c r="B14" s="39" t="n">
        <v>10769.13</v>
      </c>
      <c r="C14" s="39" t="n">
        <v>10163.8</v>
      </c>
      <c r="D14" s="19"/>
      <c r="E14" s="19" t="n">
        <v>0</v>
      </c>
      <c r="F14" s="19" t="n">
        <v>0</v>
      </c>
    </row>
    <row r="15" customFormat="false" ht="27" hidden="false" customHeight="true" outlineLevel="0" collapsed="false">
      <c r="A15" s="43" t="s">
        <v>192</v>
      </c>
      <c r="B15" s="39" t="n">
        <v>0</v>
      </c>
      <c r="C15" s="39" t="n">
        <v>0</v>
      </c>
      <c r="D15" s="19"/>
      <c r="E15" s="19" t="n">
        <v>8466.59</v>
      </c>
      <c r="F15" s="19" t="n">
        <v>521</v>
      </c>
    </row>
    <row r="16" customFormat="false" ht="27" hidden="false" customHeight="true" outlineLevel="0" collapsed="false">
      <c r="A16" s="43" t="s">
        <v>193</v>
      </c>
      <c r="B16" s="39" t="n">
        <v>0</v>
      </c>
      <c r="C16" s="39" t="n">
        <v>0</v>
      </c>
      <c r="D16" s="19"/>
      <c r="E16" s="19" t="n">
        <v>8333.62</v>
      </c>
      <c r="F16" s="19" t="n">
        <v>6298.41</v>
      </c>
    </row>
    <row r="17" customFormat="false" ht="27" hidden="false" customHeight="true" outlineLevel="0" collapsed="false">
      <c r="A17" s="43" t="s">
        <v>194</v>
      </c>
      <c r="B17" s="39" t="n">
        <v>2007.16</v>
      </c>
      <c r="C17" s="39" t="n">
        <v>1688.73</v>
      </c>
      <c r="D17" s="19"/>
      <c r="E17" s="19" t="n">
        <v>4037.6</v>
      </c>
      <c r="F17" s="19" t="n">
        <v>1426.58</v>
      </c>
    </row>
    <row r="18" customFormat="false" ht="27" hidden="false" customHeight="true" outlineLevel="0" collapsed="false">
      <c r="A18" s="43" t="s">
        <v>195</v>
      </c>
      <c r="B18" s="39" t="n">
        <v>2070.73</v>
      </c>
      <c r="C18" s="39" t="n">
        <v>1754.73</v>
      </c>
      <c r="D18" s="19"/>
      <c r="E18" s="19" t="n">
        <v>2857.84</v>
      </c>
      <c r="F18" s="19" t="n">
        <v>5265.46</v>
      </c>
    </row>
    <row r="19" customFormat="false" ht="27" hidden="false" customHeight="true" outlineLevel="0" collapsed="false">
      <c r="A19" s="43" t="s">
        <v>196</v>
      </c>
      <c r="B19" s="39" t="n">
        <v>2090</v>
      </c>
      <c r="C19" s="39" t="n">
        <v>1286.92</v>
      </c>
      <c r="D19" s="19"/>
      <c r="E19" s="19" t="n">
        <v>2742.24</v>
      </c>
      <c r="F19" s="19" t="n">
        <v>1706.4</v>
      </c>
    </row>
    <row r="20" customFormat="false" ht="27" hidden="false" customHeight="true" outlineLevel="0" collapsed="false">
      <c r="A20" s="43" t="s">
        <v>197</v>
      </c>
      <c r="B20" s="39" t="n">
        <v>3720</v>
      </c>
      <c r="C20" s="39" t="n">
        <v>7157.34</v>
      </c>
      <c r="D20" s="19"/>
      <c r="E20" s="19" t="n">
        <v>3145</v>
      </c>
      <c r="F20" s="19" t="n">
        <v>6921.11</v>
      </c>
    </row>
    <row r="21" customFormat="false" ht="27" hidden="false" customHeight="true" outlineLevel="0" collapsed="false">
      <c r="A21" s="63"/>
      <c r="B21" s="63"/>
      <c r="C21" s="63"/>
      <c r="D21" s="108"/>
      <c r="E21" s="127"/>
      <c r="F21" s="127"/>
    </row>
    <row r="22" customFormat="false" ht="27" hidden="false" customHeight="true" outlineLevel="0" collapsed="false">
      <c r="A22" s="63"/>
      <c r="B22" s="63"/>
      <c r="C22" s="63"/>
      <c r="D22" s="108"/>
      <c r="E22" s="127"/>
      <c r="F22" s="127"/>
    </row>
    <row r="23" customFormat="false" ht="27" hidden="false" customHeight="true" outlineLevel="0" collapsed="false">
      <c r="A23" s="97"/>
      <c r="B23" s="127"/>
      <c r="C23" s="164"/>
      <c r="D23" s="108"/>
      <c r="E23" s="127"/>
      <c r="F23" s="127"/>
    </row>
    <row r="24" customFormat="false" ht="27" hidden="false" customHeight="true" outlineLevel="0" collapsed="false">
      <c r="A24" s="165"/>
      <c r="B24" s="164"/>
      <c r="C24" s="164"/>
      <c r="D24" s="127"/>
      <c r="E24" s="127"/>
      <c r="F24" s="127"/>
    </row>
    <row r="25" customFormat="false" ht="27" hidden="false" customHeight="true" outlineLevel="0" collapsed="false">
      <c r="A25" s="63"/>
      <c r="B25" s="166"/>
      <c r="C25" s="166"/>
      <c r="D25" s="127"/>
      <c r="E25" s="127"/>
      <c r="F25" s="127"/>
    </row>
    <row r="26" customFormat="false" ht="27" hidden="false" customHeight="true" outlineLevel="0" collapsed="false">
      <c r="A26" s="63"/>
      <c r="B26" s="166"/>
      <c r="C26" s="166"/>
      <c r="D26" s="63"/>
      <c r="E26" s="127"/>
      <c r="F26" s="127"/>
    </row>
    <row r="27" customFormat="false" ht="27" hidden="false" customHeight="true" outlineLevel="0" collapsed="false">
      <c r="A27" s="167"/>
      <c r="B27" s="164"/>
      <c r="C27" s="164"/>
      <c r="D27" s="127"/>
      <c r="E27" s="127"/>
      <c r="F27" s="127"/>
    </row>
    <row r="28" customFormat="false" ht="27" hidden="false" customHeight="true" outlineLevel="0" collapsed="false">
      <c r="A28" s="63"/>
      <c r="B28" s="164"/>
      <c r="C28" s="164"/>
      <c r="D28" s="127"/>
      <c r="E28" s="127"/>
      <c r="F28" s="127"/>
    </row>
    <row r="29" customFormat="false" ht="27" hidden="false" customHeight="true" outlineLevel="0" collapsed="false">
      <c r="A29" s="63"/>
      <c r="B29" s="164"/>
      <c r="C29" s="164"/>
      <c r="D29" s="127"/>
      <c r="E29" s="127"/>
      <c r="F29" s="127"/>
    </row>
    <row r="30" customFormat="false" ht="27" hidden="false" customHeight="true" outlineLevel="0" collapsed="false">
      <c r="A30" s="2"/>
      <c r="B30" s="77"/>
      <c r="C30" s="77"/>
    </row>
    <row r="31" customFormat="false" ht="27" hidden="false" customHeight="true" outlineLevel="0" collapsed="false">
      <c r="A31" s="2"/>
      <c r="B31" s="77"/>
      <c r="C31" s="77"/>
    </row>
    <row r="32" customFormat="false" ht="27" hidden="false" customHeight="true" outlineLevel="0" collapsed="false">
      <c r="B32" s="130"/>
      <c r="C32" s="130"/>
    </row>
    <row r="33" customFormat="false" ht="27" hidden="false" customHeight="true" outlineLevel="0" collapsed="false">
      <c r="B33" s="130"/>
      <c r="C33" s="130"/>
    </row>
    <row r="34" customFormat="false" ht="27" hidden="false" customHeight="true" outlineLevel="0" collapsed="false">
      <c r="B34" s="130"/>
      <c r="C34" s="130"/>
    </row>
    <row r="35" customFormat="false" ht="27" hidden="false" customHeight="true" outlineLevel="0" collapsed="false">
      <c r="B35" s="130"/>
      <c r="C35" s="130"/>
    </row>
    <row r="36" customFormat="false" ht="27" hidden="false" customHeight="true" outlineLevel="0" collapsed="false">
      <c r="B36" s="130"/>
      <c r="C36" s="130"/>
    </row>
    <row r="37" customFormat="false" ht="27" hidden="false" customHeight="true" outlineLevel="0" collapsed="false">
      <c r="B37" s="130"/>
      <c r="C37" s="130"/>
    </row>
    <row r="38" customFormat="false" ht="27" hidden="false" customHeight="true" outlineLevel="0" collapsed="false">
      <c r="B38" s="130"/>
      <c r="C38" s="130"/>
    </row>
  </sheetData>
  <mergeCells count="3">
    <mergeCell ref="A1:F1"/>
    <mergeCell ref="B4:C4"/>
    <mergeCell ref="E4:F4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4:E16"/>
  <sheetViews>
    <sheetView showFormulas="false" showGridLines="true" showRowColHeaders="true" showZeros="true" rightToLeft="false" tabSelected="false" showOutlineSymbols="true" defaultGridColor="true" view="pageBreakPreview" topLeftCell="A7" colorId="64" zoomScale="100" zoomScaleNormal="66" zoomScalePageLayoutView="100" workbookViewId="0">
      <selection pane="topLeft" activeCell="A36" activeCellId="0" sqref="A36"/>
    </sheetView>
  </sheetViews>
  <sheetFormatPr defaultColWidth="10.93359375" defaultRowHeight="14.25" zeroHeight="false" outlineLevelRow="0" outlineLevelCol="0"/>
  <cols>
    <col collapsed="false" customWidth="true" hidden="false" outlineLevel="0" max="1" min="1" style="7" width="82.63"/>
    <col collapsed="false" customWidth="true" hidden="false" outlineLevel="0" max="255" min="2" style="1" width="8.73"/>
    <col collapsed="false" customWidth="false" hidden="false" outlineLevel="0" max="1024" min="256" style="1" width="10.91"/>
  </cols>
  <sheetData>
    <row r="14" customFormat="false" ht="18" hidden="false" customHeight="false" outlineLevel="0" collapsed="false">
      <c r="A14" s="11" t="s">
        <v>198</v>
      </c>
      <c r="B14" s="4"/>
      <c r="C14" s="4"/>
      <c r="D14" s="4"/>
      <c r="E14" s="4"/>
    </row>
    <row r="15" customFormat="false" ht="18" hidden="false" customHeight="false" outlineLevel="0" collapsed="false">
      <c r="A15" s="11"/>
      <c r="B15" s="4"/>
      <c r="C15" s="4"/>
      <c r="D15" s="4"/>
      <c r="E15" s="4"/>
    </row>
    <row r="16" customFormat="false" ht="18" hidden="false" customHeight="false" outlineLevel="0" collapsed="false">
      <c r="A16" s="11" t="s">
        <v>199</v>
      </c>
      <c r="B16" s="4"/>
      <c r="C16" s="4"/>
      <c r="D16" s="4"/>
      <c r="E16" s="4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4:E2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A36" activeCellId="0" sqref="A36"/>
    </sheetView>
  </sheetViews>
  <sheetFormatPr defaultColWidth="10.93359375" defaultRowHeight="14.25" zeroHeight="false" outlineLevelRow="0" outlineLevelCol="0"/>
  <cols>
    <col collapsed="false" customWidth="true" hidden="false" outlineLevel="0" max="1" min="1" style="1" width="82.63"/>
    <col collapsed="false" customWidth="true" hidden="false" outlineLevel="0" max="255" min="2" style="1" width="8.73"/>
    <col collapsed="false" customWidth="false" hidden="false" outlineLevel="0" max="1024" min="256" style="1" width="10.91"/>
  </cols>
  <sheetData>
    <row r="14" customFormat="false" ht="18" hidden="false" customHeight="false" outlineLevel="0" collapsed="false">
      <c r="A14" s="11" t="s">
        <v>200</v>
      </c>
      <c r="B14" s="4"/>
      <c r="C14" s="4"/>
      <c r="D14" s="4"/>
      <c r="E14" s="4"/>
    </row>
    <row r="15" customFormat="false" ht="18" hidden="false" customHeight="false" outlineLevel="0" collapsed="false">
      <c r="A15" s="4"/>
      <c r="B15" s="4"/>
      <c r="C15" s="4"/>
      <c r="D15" s="4"/>
      <c r="E15" s="4"/>
    </row>
    <row r="16" customFormat="false" ht="18" hidden="false" customHeight="false" outlineLevel="0" collapsed="false">
      <c r="A16" s="4"/>
      <c r="B16" s="4"/>
      <c r="C16" s="4"/>
      <c r="D16" s="4"/>
      <c r="E16" s="4"/>
    </row>
    <row r="23" customFormat="false" ht="14.25" hidden="false" customHeight="false" outlineLevel="0" collapsed="false">
      <c r="A23" s="7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B68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A23" activeCellId="0" sqref="A23"/>
    </sheetView>
  </sheetViews>
  <sheetFormatPr defaultColWidth="9.46875" defaultRowHeight="13.5" zeroHeight="false" outlineLevelRow="0" outlineLevelCol="0"/>
  <cols>
    <col collapsed="false" customWidth="true" hidden="false" outlineLevel="0" max="1" min="1" style="63" width="30.63"/>
    <col collapsed="false" customWidth="true" hidden="false" outlineLevel="0" max="2" min="2" style="168" width="65.63"/>
    <col collapsed="false" customWidth="false" hidden="false" outlineLevel="0" max="1024" min="3" style="63" width="9.45"/>
  </cols>
  <sheetData>
    <row r="1" s="43" customFormat="true" ht="27" hidden="false" customHeight="true" outlineLevel="0" collapsed="false">
      <c r="A1" s="169" t="s">
        <v>201</v>
      </c>
      <c r="B1" s="169"/>
    </row>
    <row r="2" s="43" customFormat="true" ht="27" hidden="false" customHeight="true" outlineLevel="0" collapsed="false">
      <c r="A2" s="57"/>
      <c r="B2" s="57"/>
    </row>
    <row r="3" s="43" customFormat="true" ht="27" hidden="false" customHeight="true" outlineLevel="0" collapsed="false">
      <c r="A3" s="170" t="s">
        <v>202</v>
      </c>
      <c r="B3" s="170"/>
    </row>
    <row r="4" s="43" customFormat="true" ht="27" hidden="false" customHeight="true" outlineLevel="0" collapsed="false">
      <c r="A4" s="69" t="s">
        <v>203</v>
      </c>
      <c r="B4" s="69"/>
    </row>
    <row r="5" s="43" customFormat="true" ht="27" hidden="false" customHeight="true" outlineLevel="0" collapsed="false">
      <c r="A5" s="21"/>
      <c r="B5" s="84"/>
    </row>
    <row r="6" s="43" customFormat="true" ht="27" hidden="false" customHeight="true" outlineLevel="0" collapsed="false">
      <c r="A6" s="69" t="s">
        <v>204</v>
      </c>
      <c r="B6" s="69"/>
    </row>
    <row r="7" s="43" customFormat="true" ht="9.75" hidden="false" customHeight="true" outlineLevel="0" collapsed="false">
      <c r="A7" s="21"/>
      <c r="B7" s="84"/>
    </row>
    <row r="8" s="43" customFormat="true" ht="27" hidden="false" customHeight="true" outlineLevel="0" collapsed="false">
      <c r="A8" s="21" t="s">
        <v>205</v>
      </c>
      <c r="B8" s="171" t="n">
        <v>0</v>
      </c>
    </row>
    <row r="9" s="43" customFormat="true" ht="27" hidden="false" customHeight="true" outlineLevel="0" collapsed="false">
      <c r="A9" s="21" t="s">
        <v>206</v>
      </c>
      <c r="B9" s="171" t="n">
        <v>0</v>
      </c>
    </row>
    <row r="10" s="43" customFormat="true" ht="27" hidden="false" customHeight="true" outlineLevel="0" collapsed="false">
      <c r="A10" s="21" t="s">
        <v>207</v>
      </c>
      <c r="B10" s="171" t="n">
        <v>0</v>
      </c>
    </row>
    <row r="11" s="43" customFormat="true" ht="27" hidden="false" customHeight="true" outlineLevel="0" collapsed="false">
      <c r="A11" s="21" t="s">
        <v>208</v>
      </c>
      <c r="B11" s="171" t="n">
        <v>0</v>
      </c>
    </row>
    <row r="12" s="43" customFormat="true" ht="27" hidden="false" customHeight="true" outlineLevel="0" collapsed="false">
      <c r="A12" s="21" t="s">
        <v>209</v>
      </c>
      <c r="B12" s="171" t="n">
        <v>0</v>
      </c>
    </row>
    <row r="13" s="43" customFormat="true" ht="27" hidden="false" customHeight="true" outlineLevel="0" collapsed="false">
      <c r="A13" s="21" t="s">
        <v>210</v>
      </c>
      <c r="B13" s="171" t="n">
        <v>0</v>
      </c>
    </row>
    <row r="14" s="43" customFormat="true" ht="27" hidden="false" customHeight="true" outlineLevel="0" collapsed="false">
      <c r="A14" s="43" t="s">
        <v>211</v>
      </c>
      <c r="B14" s="171" t="n">
        <v>0</v>
      </c>
    </row>
    <row r="15" s="43" customFormat="true" ht="27" hidden="false" customHeight="true" outlineLevel="0" collapsed="false">
      <c r="A15" s="21" t="s">
        <v>212</v>
      </c>
      <c r="B15" s="171" t="n">
        <v>0</v>
      </c>
    </row>
    <row r="16" s="43" customFormat="true" ht="27" hidden="false" customHeight="true" outlineLevel="0" collapsed="false">
      <c r="A16" s="21" t="s">
        <v>213</v>
      </c>
      <c r="B16" s="171" t="n">
        <v>0</v>
      </c>
    </row>
    <row r="17" s="43" customFormat="true" ht="27" hidden="false" customHeight="true" outlineLevel="0" collapsed="false">
      <c r="A17" s="21"/>
      <c r="B17" s="84"/>
    </row>
    <row r="18" s="43" customFormat="true" ht="27" hidden="false" customHeight="true" outlineLevel="0" collapsed="false">
      <c r="A18" s="21"/>
      <c r="B18" s="84"/>
    </row>
    <row r="19" s="43" customFormat="true" ht="27" hidden="false" customHeight="true" outlineLevel="0" collapsed="false">
      <c r="A19" s="22" t="s">
        <v>214</v>
      </c>
      <c r="B19" s="84"/>
    </row>
    <row r="20" s="43" customFormat="true" ht="9.75" hidden="false" customHeight="true" outlineLevel="0" collapsed="false">
      <c r="A20" s="21"/>
      <c r="B20" s="84"/>
    </row>
    <row r="21" s="43" customFormat="true" ht="27" hidden="false" customHeight="true" outlineLevel="0" collapsed="false">
      <c r="A21" s="116" t="s">
        <v>215</v>
      </c>
      <c r="B21" s="116"/>
    </row>
    <row r="22" s="43" customFormat="true" ht="27" hidden="false" customHeight="true" outlineLevel="0" collapsed="false">
      <c r="A22" s="172" t="s">
        <v>216</v>
      </c>
      <c r="B22" s="172"/>
    </row>
    <row r="23" s="43" customFormat="true" ht="27" hidden="false" customHeight="true" outlineLevel="0" collapsed="false">
      <c r="A23" s="173" t="s">
        <v>217</v>
      </c>
    </row>
    <row r="24" s="43" customFormat="true" ht="27" hidden="false" customHeight="true" outlineLevel="0" collapsed="false">
      <c r="A24" s="172" t="s">
        <v>218</v>
      </c>
      <c r="B24" s="172"/>
    </row>
    <row r="25" s="43" customFormat="true" ht="27" hidden="false" customHeight="true" outlineLevel="0" collapsed="false">
      <c r="A25" s="172" t="s">
        <v>219</v>
      </c>
      <c r="B25" s="172"/>
    </row>
    <row r="26" s="43" customFormat="true" ht="27" hidden="false" customHeight="true" outlineLevel="0" collapsed="false">
      <c r="A26" s="172" t="s">
        <v>220</v>
      </c>
      <c r="B26" s="172"/>
    </row>
    <row r="27" s="43" customFormat="true" ht="27" hidden="false" customHeight="true" outlineLevel="0" collapsed="false">
      <c r="A27" s="172" t="s">
        <v>166</v>
      </c>
      <c r="B27" s="172"/>
    </row>
    <row r="28" s="43" customFormat="true" ht="27" hidden="false" customHeight="true" outlineLevel="0" collapsed="false">
      <c r="A28" s="172" t="s">
        <v>221</v>
      </c>
      <c r="B28" s="172"/>
    </row>
    <row r="29" s="43" customFormat="true" ht="27" hidden="false" customHeight="true" outlineLevel="0" collapsed="false">
      <c r="A29" s="172" t="s">
        <v>171</v>
      </c>
      <c r="B29" s="172"/>
    </row>
    <row r="30" s="43" customFormat="true" ht="27" hidden="false" customHeight="true" outlineLevel="0" collapsed="false">
      <c r="A30" s="172" t="s">
        <v>209</v>
      </c>
      <c r="B30" s="172"/>
    </row>
    <row r="31" s="43" customFormat="true" ht="27" hidden="false" customHeight="true" outlineLevel="0" collapsed="false">
      <c r="A31" s="172" t="s">
        <v>222</v>
      </c>
      <c r="B31" s="172"/>
    </row>
    <row r="32" s="43" customFormat="true" ht="27" hidden="false" customHeight="true" outlineLevel="0" collapsed="false">
      <c r="A32" s="172" t="s">
        <v>223</v>
      </c>
      <c r="B32" s="172"/>
    </row>
    <row r="33" s="43" customFormat="true" ht="27" hidden="false" customHeight="true" outlineLevel="0" collapsed="false">
      <c r="A33" s="172" t="s">
        <v>224</v>
      </c>
      <c r="B33" s="172"/>
    </row>
    <row r="34" s="43" customFormat="true" ht="9.75" hidden="false" customHeight="true" outlineLevel="0" collapsed="false">
      <c r="B34" s="57"/>
    </row>
    <row r="35" s="43" customFormat="true" ht="27" hidden="false" customHeight="true" outlineLevel="0" collapsed="false">
      <c r="A35" s="172" t="s">
        <v>225</v>
      </c>
      <c r="B35" s="172"/>
    </row>
    <row r="36" s="43" customFormat="true" ht="27" hidden="false" customHeight="true" outlineLevel="0" collapsed="false">
      <c r="A36" s="172" t="s">
        <v>226</v>
      </c>
      <c r="B36" s="172"/>
    </row>
    <row r="37" s="43" customFormat="true" ht="27" hidden="false" customHeight="true" outlineLevel="0" collapsed="false">
      <c r="A37" s="172" t="s">
        <v>227</v>
      </c>
      <c r="B37" s="172"/>
    </row>
    <row r="38" s="43" customFormat="true" ht="27" hidden="false" customHeight="true" outlineLevel="0" collapsed="false">
      <c r="A38" s="172" t="s">
        <v>228</v>
      </c>
      <c r="B38" s="172"/>
    </row>
    <row r="39" s="43" customFormat="true" ht="27" hidden="false" customHeight="true" outlineLevel="0" collapsed="false">
      <c r="A39" s="172" t="s">
        <v>229</v>
      </c>
      <c r="B39" s="172"/>
    </row>
    <row r="40" customFormat="false" ht="13.5" hidden="false" customHeight="false" outlineLevel="0" collapsed="false">
      <c r="A40" s="127"/>
    </row>
    <row r="41" customFormat="false" ht="13.5" hidden="false" customHeight="false" outlineLevel="0" collapsed="false">
      <c r="A41" s="127"/>
    </row>
    <row r="42" customFormat="false" ht="13.5" hidden="false" customHeight="false" outlineLevel="0" collapsed="false">
      <c r="A42" s="127"/>
    </row>
    <row r="45" customFormat="false" ht="13.5" hidden="false" customHeight="false" outlineLevel="0" collapsed="false">
      <c r="A45" s="165"/>
    </row>
    <row r="46" customFormat="false" ht="13.5" hidden="false" customHeight="false" outlineLevel="0" collapsed="false">
      <c r="A46" s="165"/>
    </row>
    <row r="48" customFormat="false" ht="13.5" hidden="false" customHeight="false" outlineLevel="0" collapsed="false">
      <c r="A48" s="165"/>
    </row>
    <row r="51" customFormat="false" ht="13.5" hidden="false" customHeight="false" outlineLevel="0" collapsed="false">
      <c r="B51" s="128"/>
    </row>
    <row r="52" customFormat="false" ht="13.5" hidden="false" customHeight="false" outlineLevel="0" collapsed="false">
      <c r="A52" s="127"/>
      <c r="B52" s="128"/>
    </row>
    <row r="53" customFormat="false" ht="13.5" hidden="false" customHeight="false" outlineLevel="0" collapsed="false">
      <c r="A53" s="127"/>
      <c r="B53" s="128"/>
    </row>
    <row r="54" customFormat="false" ht="13.5" hidden="false" customHeight="false" outlineLevel="0" collapsed="false">
      <c r="A54" s="127"/>
      <c r="B54" s="128"/>
    </row>
    <row r="55" customFormat="false" ht="13.5" hidden="false" customHeight="false" outlineLevel="0" collapsed="false">
      <c r="A55" s="127"/>
      <c r="B55" s="128"/>
    </row>
    <row r="56" customFormat="false" ht="13.5" hidden="false" customHeight="false" outlineLevel="0" collapsed="false">
      <c r="A56" s="127"/>
    </row>
    <row r="59" customFormat="false" ht="13.5" hidden="false" customHeight="false" outlineLevel="0" collapsed="false">
      <c r="A59" s="127"/>
      <c r="B59" s="128"/>
    </row>
    <row r="60" customFormat="false" ht="13.5" hidden="false" customHeight="false" outlineLevel="0" collapsed="false">
      <c r="A60" s="127"/>
      <c r="B60" s="128"/>
    </row>
    <row r="61" customFormat="false" ht="13.5" hidden="false" customHeight="false" outlineLevel="0" collapsed="false">
      <c r="B61" s="128"/>
    </row>
    <row r="62" customFormat="false" ht="13.5" hidden="false" customHeight="false" outlineLevel="0" collapsed="false">
      <c r="B62" s="128"/>
    </row>
    <row r="63" customFormat="false" ht="13.5" hidden="false" customHeight="false" outlineLevel="0" collapsed="false">
      <c r="A63" s="127"/>
    </row>
    <row r="64" customFormat="false" ht="13.5" hidden="false" customHeight="false" outlineLevel="0" collapsed="false">
      <c r="A64" s="127"/>
    </row>
    <row r="65" customFormat="false" ht="13.5" hidden="false" customHeight="false" outlineLevel="0" collapsed="false">
      <c r="A65" s="127"/>
    </row>
    <row r="66" customFormat="false" ht="13.5" hidden="false" customHeight="false" outlineLevel="0" collapsed="false">
      <c r="A66" s="127"/>
    </row>
    <row r="67" customFormat="false" ht="13.5" hidden="false" customHeight="false" outlineLevel="0" collapsed="false">
      <c r="A67" s="127"/>
      <c r="B67" s="128"/>
    </row>
    <row r="68" customFormat="false" ht="13.5" hidden="false" customHeight="false" outlineLevel="0" collapsed="false">
      <c r="A68" s="127"/>
      <c r="B68" s="128"/>
    </row>
  </sheetData>
  <mergeCells count="21">
    <mergeCell ref="A1:B1"/>
    <mergeCell ref="A3:B3"/>
    <mergeCell ref="A4:B4"/>
    <mergeCell ref="A6:B6"/>
    <mergeCell ref="A21:B21"/>
    <mergeCell ref="A22:B22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5:B35"/>
    <mergeCell ref="A36:B36"/>
    <mergeCell ref="A37:B37"/>
    <mergeCell ref="A38:B38"/>
    <mergeCell ref="A39:B39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3333"/>
    <pageSetUpPr fitToPage="true"/>
  </sheetPr>
  <dimension ref="A1:N48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G14" activeCellId="0" sqref="G14"/>
    </sheetView>
  </sheetViews>
  <sheetFormatPr defaultColWidth="10.93359375" defaultRowHeight="27" zeroHeight="false" outlineLevelRow="0" outlineLevelCol="0"/>
  <cols>
    <col collapsed="false" customWidth="true" hidden="false" outlineLevel="0" max="1" min="1" style="14" width="3.63"/>
    <col collapsed="false" customWidth="true" hidden="false" outlineLevel="0" max="2" min="2" style="14" width="96.63"/>
    <col collapsed="false" customWidth="true" hidden="false" outlineLevel="0" max="3" min="3" style="14" width="15.63"/>
    <col collapsed="false" customWidth="true" hidden="false" outlineLevel="0" max="4" min="4" style="14" width="4.63"/>
    <col collapsed="false" customWidth="true" hidden="false" outlineLevel="0" max="5" min="5" style="14" width="15.63"/>
    <col collapsed="false" customWidth="true" hidden="false" outlineLevel="0" max="7" min="6" style="14" width="8.73"/>
    <col collapsed="false" customWidth="true" hidden="false" outlineLevel="0" max="8" min="8" style="14" width="7.46"/>
    <col collapsed="false" customWidth="true" hidden="false" outlineLevel="0" max="9" min="9" style="14" width="15.82"/>
    <col collapsed="false" customWidth="true" hidden="false" outlineLevel="0" max="254" min="10" style="14" width="8.73"/>
    <col collapsed="false" customWidth="true" hidden="false" outlineLevel="0" max="256" min="255" style="17" width="8.73"/>
    <col collapsed="false" customWidth="false" hidden="false" outlineLevel="0" max="1024" min="257" style="17" width="10.91"/>
  </cols>
  <sheetData>
    <row r="1" customFormat="false" ht="27" hidden="false" customHeight="true" outlineLevel="0" collapsed="false">
      <c r="A1" s="17"/>
      <c r="B1" s="53" t="s">
        <v>55</v>
      </c>
      <c r="C1" s="21"/>
      <c r="D1" s="21"/>
      <c r="E1" s="21"/>
    </row>
    <row r="2" customFormat="false" ht="27" hidden="false" customHeight="true" outlineLevel="0" collapsed="false">
      <c r="A2" s="21"/>
      <c r="B2" s="21"/>
      <c r="C2" s="21"/>
      <c r="D2" s="21"/>
      <c r="E2" s="21"/>
    </row>
    <row r="3" customFormat="false" ht="27" hidden="false" customHeight="true" outlineLevel="0" collapsed="false">
      <c r="A3" s="21"/>
      <c r="B3" s="49" t="s">
        <v>56</v>
      </c>
      <c r="C3" s="54" t="s">
        <v>11</v>
      </c>
      <c r="D3" s="49"/>
      <c r="E3" s="54" t="s">
        <v>12</v>
      </c>
    </row>
    <row r="4" customFormat="false" ht="27" hidden="false" customHeight="true" outlineLevel="0" collapsed="false">
      <c r="A4" s="21"/>
      <c r="B4" s="21"/>
      <c r="C4" s="55" t="s">
        <v>13</v>
      </c>
      <c r="D4" s="32"/>
      <c r="E4" s="56" t="s">
        <v>13</v>
      </c>
    </row>
    <row r="5" customFormat="false" ht="27" hidden="false" customHeight="true" outlineLevel="0" collapsed="false">
      <c r="A5" s="21" t="s">
        <v>57</v>
      </c>
      <c r="B5" s="21" t="s">
        <v>58</v>
      </c>
      <c r="C5" s="39" t="n">
        <v>0</v>
      </c>
      <c r="D5" s="19"/>
      <c r="E5" s="19" t="n">
        <v>0</v>
      </c>
    </row>
    <row r="6" customFormat="false" ht="27" hidden="false" customHeight="true" outlineLevel="0" collapsed="false">
      <c r="A6" s="21" t="s">
        <v>59</v>
      </c>
      <c r="B6" s="21" t="s">
        <v>60</v>
      </c>
      <c r="C6" s="39" t="n">
        <v>1195</v>
      </c>
      <c r="D6" s="19"/>
      <c r="E6" s="19" t="n">
        <v>120</v>
      </c>
    </row>
    <row r="7" customFormat="false" ht="27" hidden="false" customHeight="true" outlineLevel="0" collapsed="false">
      <c r="A7" s="21" t="s">
        <v>61</v>
      </c>
      <c r="B7" s="21" t="s">
        <v>62</v>
      </c>
      <c r="C7" s="39" t="n">
        <v>25000</v>
      </c>
      <c r="D7" s="19"/>
      <c r="E7" s="19" t="n">
        <v>47265</v>
      </c>
    </row>
    <row r="8" customFormat="false" ht="27" hidden="false" customHeight="true" outlineLevel="0" collapsed="false">
      <c r="A8" s="21" t="s">
        <v>63</v>
      </c>
      <c r="B8" s="21" t="s">
        <v>64</v>
      </c>
      <c r="C8" s="39" t="n">
        <v>0</v>
      </c>
      <c r="D8" s="19"/>
      <c r="E8" s="19" t="n">
        <v>0</v>
      </c>
    </row>
    <row r="9" customFormat="false" ht="27" hidden="false" customHeight="true" outlineLevel="0" collapsed="false">
      <c r="A9" s="21" t="s">
        <v>65</v>
      </c>
      <c r="B9" s="21" t="s">
        <v>66</v>
      </c>
      <c r="C9" s="39" t="n">
        <v>0</v>
      </c>
      <c r="D9" s="19"/>
      <c r="E9" s="19" t="n">
        <v>0</v>
      </c>
    </row>
    <row r="10" customFormat="false" ht="27" hidden="false" customHeight="true" outlineLevel="0" collapsed="false">
      <c r="A10" s="21" t="s">
        <v>67</v>
      </c>
      <c r="B10" s="21" t="s">
        <v>68</v>
      </c>
      <c r="C10" s="39" t="n">
        <v>125336.69</v>
      </c>
      <c r="D10" s="19"/>
      <c r="E10" s="19" t="n">
        <v>175650.84</v>
      </c>
    </row>
    <row r="11" customFormat="false" ht="27" hidden="false" customHeight="true" outlineLevel="0" collapsed="false">
      <c r="A11" s="21" t="s">
        <v>69</v>
      </c>
      <c r="B11" s="21" t="s">
        <v>70</v>
      </c>
      <c r="C11" s="39" t="n">
        <v>0</v>
      </c>
      <c r="D11" s="43"/>
      <c r="E11" s="19" t="n">
        <v>0</v>
      </c>
    </row>
    <row r="12" customFormat="false" ht="27" hidden="false" customHeight="true" outlineLevel="0" collapsed="false">
      <c r="A12" s="21" t="s">
        <v>71</v>
      </c>
      <c r="B12" s="21" t="s">
        <v>72</v>
      </c>
      <c r="C12" s="39" t="n">
        <v>164335.13</v>
      </c>
      <c r="D12" s="21"/>
      <c r="E12" s="19" t="n">
        <v>210991.48</v>
      </c>
    </row>
    <row r="13" customFormat="false" ht="27" hidden="false" customHeight="true" outlineLevel="0" collapsed="false">
      <c r="A13" s="21" t="s">
        <v>73</v>
      </c>
      <c r="B13" s="43" t="s">
        <v>74</v>
      </c>
      <c r="C13" s="39" t="n">
        <v>2053.84</v>
      </c>
      <c r="D13" s="21"/>
      <c r="E13" s="19" t="n">
        <v>2755.7</v>
      </c>
    </row>
    <row r="14" customFormat="false" ht="27" hidden="false" customHeight="true" outlineLevel="0" collapsed="false">
      <c r="A14" s="21" t="s">
        <v>75</v>
      </c>
      <c r="B14" s="21" t="s">
        <v>76</v>
      </c>
      <c r="C14" s="19" t="n">
        <v>5000</v>
      </c>
      <c r="D14" s="21"/>
      <c r="E14" s="19" t="n">
        <v>16043.95</v>
      </c>
    </row>
    <row r="15" customFormat="false" ht="27" hidden="false" customHeight="true" outlineLevel="0" collapsed="false">
      <c r="A15" s="21" t="s">
        <v>77</v>
      </c>
      <c r="B15" s="30" t="s">
        <v>78</v>
      </c>
      <c r="C15" s="39" t="n">
        <v>0</v>
      </c>
      <c r="D15" s="21"/>
      <c r="E15" s="19" t="n">
        <v>0</v>
      </c>
    </row>
    <row r="16" customFormat="false" ht="27" hidden="false" customHeight="true" outlineLevel="0" collapsed="false">
      <c r="A16" s="21" t="s">
        <v>79</v>
      </c>
      <c r="B16" s="30" t="s">
        <v>80</v>
      </c>
      <c r="C16" s="39" t="n">
        <v>0</v>
      </c>
      <c r="D16" s="21"/>
      <c r="E16" s="19" t="n">
        <v>0</v>
      </c>
    </row>
    <row r="17" customFormat="false" ht="27" hidden="false" customHeight="true" outlineLevel="0" collapsed="false">
      <c r="A17" s="21" t="s">
        <v>81</v>
      </c>
      <c r="B17" s="30" t="s">
        <v>82</v>
      </c>
      <c r="C17" s="39" t="n">
        <v>0</v>
      </c>
      <c r="D17" s="21"/>
      <c r="E17" s="19" t="n">
        <v>0</v>
      </c>
    </row>
    <row r="18" customFormat="false" ht="27" hidden="false" customHeight="true" outlineLevel="0" collapsed="false">
      <c r="A18" s="21" t="s">
        <v>83</v>
      </c>
      <c r="B18" s="30" t="s">
        <v>84</v>
      </c>
      <c r="C18" s="39" t="n">
        <v>0</v>
      </c>
      <c r="D18" s="21"/>
      <c r="E18" s="19" t="n">
        <v>0</v>
      </c>
    </row>
    <row r="19" customFormat="false" ht="27" hidden="false" customHeight="true" outlineLevel="0" collapsed="false">
      <c r="A19" s="21" t="s">
        <v>85</v>
      </c>
      <c r="B19" s="30" t="s">
        <v>86</v>
      </c>
      <c r="C19" s="39" t="n">
        <v>1800</v>
      </c>
      <c r="D19" s="21"/>
      <c r="E19" s="19" t="n">
        <v>8511.72</v>
      </c>
    </row>
    <row r="20" customFormat="false" ht="27" hidden="false" customHeight="true" outlineLevel="0" collapsed="false">
      <c r="A20" s="21" t="s">
        <v>87</v>
      </c>
      <c r="B20" s="57" t="s">
        <v>88</v>
      </c>
      <c r="C20" s="39" t="n">
        <v>0</v>
      </c>
      <c r="D20" s="21"/>
      <c r="E20" s="19" t="n">
        <v>260.81</v>
      </c>
    </row>
    <row r="21" customFormat="false" ht="27" hidden="false" customHeight="true" outlineLevel="0" collapsed="false">
      <c r="A21" s="21"/>
      <c r="B21" s="49" t="s">
        <v>89</v>
      </c>
      <c r="C21" s="58" t="n">
        <f aca="false">SUM(C5:C20)</f>
        <v>324720.66</v>
      </c>
      <c r="D21" s="59"/>
      <c r="E21" s="58" t="n">
        <f aca="false">SUM(E5:E20)</f>
        <v>461599.5</v>
      </c>
    </row>
    <row r="22" customFormat="false" ht="27" hidden="false" customHeight="true" outlineLevel="0" collapsed="false">
      <c r="A22" s="21"/>
      <c r="B22" s="49"/>
      <c r="C22" s="59"/>
      <c r="D22" s="59"/>
      <c r="E22" s="21"/>
    </row>
    <row r="23" customFormat="false" ht="27" hidden="false" customHeight="true" outlineLevel="0" collapsed="false">
      <c r="A23" s="45"/>
      <c r="B23" s="49" t="s">
        <v>90</v>
      </c>
      <c r="C23" s="54" t="str">
        <f aca="false">C3</f>
        <v>31.12.2023</v>
      </c>
      <c r="D23" s="49"/>
      <c r="E23" s="54" t="str">
        <f aca="false">E3</f>
        <v>31.12.2024</v>
      </c>
    </row>
    <row r="24" customFormat="false" ht="27" hidden="false" customHeight="true" outlineLevel="0" collapsed="false">
      <c r="A24" s="21"/>
      <c r="B24" s="21"/>
      <c r="C24" s="26" t="s">
        <v>13</v>
      </c>
      <c r="D24" s="32"/>
      <c r="E24" s="26" t="s">
        <v>13</v>
      </c>
    </row>
    <row r="25" customFormat="false" ht="27" hidden="false" customHeight="true" outlineLevel="0" collapsed="false">
      <c r="A25" s="21" t="s">
        <v>57</v>
      </c>
      <c r="B25" s="21" t="s">
        <v>91</v>
      </c>
      <c r="C25" s="39" t="n">
        <v>162191.84</v>
      </c>
      <c r="D25" s="19"/>
      <c r="E25" s="19" t="n">
        <v>175852.42</v>
      </c>
      <c r="F25" s="17"/>
      <c r="G25" s="17"/>
      <c r="H25" s="17"/>
      <c r="K25" s="19"/>
      <c r="N25" s="15"/>
    </row>
    <row r="26" customFormat="false" ht="27" hidden="false" customHeight="true" outlineLevel="0" collapsed="false">
      <c r="A26" s="21" t="s">
        <v>59</v>
      </c>
      <c r="B26" s="21" t="s">
        <v>92</v>
      </c>
      <c r="C26" s="39" t="n">
        <v>66516.59</v>
      </c>
      <c r="D26" s="19"/>
      <c r="E26" s="19" t="n">
        <v>147869.86</v>
      </c>
      <c r="N26" s="15"/>
    </row>
    <row r="27" customFormat="false" ht="27" hidden="false" customHeight="true" outlineLevel="0" collapsed="false">
      <c r="A27" s="21" t="s">
        <v>61</v>
      </c>
      <c r="B27" s="21" t="s">
        <v>93</v>
      </c>
      <c r="C27" s="39" t="n">
        <v>0</v>
      </c>
      <c r="D27" s="19"/>
      <c r="E27" s="19" t="n">
        <v>21571.8</v>
      </c>
      <c r="N27" s="15"/>
    </row>
    <row r="28" customFormat="false" ht="27" hidden="false" customHeight="true" outlineLevel="0" collapsed="false">
      <c r="A28" s="21" t="s">
        <v>63</v>
      </c>
      <c r="B28" s="21" t="s">
        <v>94</v>
      </c>
      <c r="C28" s="39" t="n">
        <v>15127.76</v>
      </c>
      <c r="D28" s="19"/>
      <c r="E28" s="19" t="n">
        <v>525888</v>
      </c>
      <c r="K28" s="17"/>
      <c r="N28" s="15"/>
    </row>
    <row r="29" customFormat="false" ht="27" hidden="false" customHeight="true" outlineLevel="0" collapsed="false">
      <c r="A29" s="21" t="s">
        <v>65</v>
      </c>
      <c r="B29" s="21" t="s">
        <v>95</v>
      </c>
      <c r="C29" s="39" t="n">
        <v>0</v>
      </c>
      <c r="D29" s="19"/>
      <c r="E29" s="19" t="n">
        <v>141117.52</v>
      </c>
      <c r="N29" s="15"/>
    </row>
    <row r="30" customFormat="false" ht="27" hidden="false" customHeight="true" outlineLevel="0" collapsed="false">
      <c r="A30" s="21" t="s">
        <v>67</v>
      </c>
      <c r="B30" s="21" t="s">
        <v>96</v>
      </c>
      <c r="C30" s="39" t="n">
        <v>15160.24</v>
      </c>
      <c r="D30" s="19"/>
      <c r="E30" s="19" t="n">
        <v>20220.66</v>
      </c>
      <c r="N30" s="15"/>
    </row>
    <row r="31" customFormat="false" ht="27" hidden="false" customHeight="true" outlineLevel="0" collapsed="false">
      <c r="A31" s="21" t="s">
        <v>69</v>
      </c>
      <c r="B31" s="21" t="s">
        <v>97</v>
      </c>
      <c r="C31" s="39" t="n">
        <v>12777.83</v>
      </c>
      <c r="D31" s="19"/>
      <c r="E31" s="19" t="n">
        <v>21581.05</v>
      </c>
      <c r="N31" s="15"/>
    </row>
    <row r="32" customFormat="false" ht="27" hidden="false" customHeight="true" outlineLevel="0" collapsed="false">
      <c r="A32" s="21" t="s">
        <v>71</v>
      </c>
      <c r="B32" s="21" t="s">
        <v>98</v>
      </c>
      <c r="C32" s="39" t="n">
        <v>0</v>
      </c>
      <c r="D32" s="19"/>
      <c r="E32" s="19" t="n">
        <v>0</v>
      </c>
      <c r="N32" s="15"/>
    </row>
    <row r="33" customFormat="false" ht="27" hidden="false" customHeight="true" outlineLevel="0" collapsed="false">
      <c r="A33" s="21" t="s">
        <v>73</v>
      </c>
      <c r="B33" s="21" t="s">
        <v>99</v>
      </c>
      <c r="C33" s="39" t="n">
        <v>0</v>
      </c>
      <c r="D33" s="19"/>
      <c r="E33" s="19" t="n">
        <v>0</v>
      </c>
      <c r="N33" s="15"/>
    </row>
    <row r="34" customFormat="false" ht="27" hidden="false" customHeight="true" outlineLevel="0" collapsed="false">
      <c r="A34" s="21" t="s">
        <v>75</v>
      </c>
      <c r="B34" s="21" t="s">
        <v>100</v>
      </c>
      <c r="C34" s="39" t="n">
        <v>11930.05</v>
      </c>
      <c r="D34" s="19"/>
      <c r="E34" s="19" t="n">
        <v>10566.32</v>
      </c>
      <c r="N34" s="15"/>
    </row>
    <row r="35" customFormat="false" ht="27" hidden="false" customHeight="true" outlineLevel="0" collapsed="false">
      <c r="A35" s="21" t="s">
        <v>77</v>
      </c>
      <c r="B35" s="21" t="s">
        <v>101</v>
      </c>
      <c r="C35" s="39" t="n">
        <v>6757.7</v>
      </c>
      <c r="D35" s="19"/>
      <c r="E35" s="19" t="n">
        <v>51091.32</v>
      </c>
      <c r="N35" s="15"/>
    </row>
    <row r="36" customFormat="false" ht="27" hidden="false" customHeight="true" outlineLevel="0" collapsed="false">
      <c r="A36" s="21" t="s">
        <v>79</v>
      </c>
      <c r="B36" s="21" t="s">
        <v>102</v>
      </c>
      <c r="C36" s="39" t="n">
        <v>23515</v>
      </c>
      <c r="D36" s="19"/>
      <c r="E36" s="19" t="n">
        <v>0</v>
      </c>
      <c r="N36" s="15"/>
    </row>
    <row r="37" customFormat="false" ht="27" hidden="false" customHeight="true" outlineLevel="0" collapsed="false">
      <c r="A37" s="21" t="s">
        <v>81</v>
      </c>
      <c r="B37" s="21" t="s">
        <v>103</v>
      </c>
      <c r="C37" s="39" t="n">
        <v>0</v>
      </c>
      <c r="D37" s="19"/>
      <c r="E37" s="19" t="n">
        <v>84</v>
      </c>
      <c r="N37" s="15"/>
    </row>
    <row r="38" customFormat="false" ht="27" hidden="false" customHeight="true" outlineLevel="0" collapsed="false">
      <c r="A38" s="21" t="s">
        <v>83</v>
      </c>
      <c r="B38" s="60" t="s">
        <v>104</v>
      </c>
      <c r="C38" s="39" t="n">
        <v>0</v>
      </c>
      <c r="D38" s="19"/>
      <c r="E38" s="19" t="n">
        <v>0</v>
      </c>
      <c r="N38" s="15"/>
    </row>
    <row r="39" customFormat="false" ht="27" hidden="false" customHeight="true" outlineLevel="0" collapsed="false">
      <c r="A39" s="21" t="s">
        <v>85</v>
      </c>
      <c r="B39" s="21" t="s">
        <v>105</v>
      </c>
      <c r="C39" s="39" t="n">
        <v>9996</v>
      </c>
      <c r="D39" s="19"/>
      <c r="E39" s="19" t="n">
        <v>17496</v>
      </c>
      <c r="N39" s="15"/>
    </row>
    <row r="40" customFormat="false" ht="27" hidden="false" customHeight="true" outlineLevel="0" collapsed="false">
      <c r="A40" s="21" t="s">
        <v>87</v>
      </c>
      <c r="B40" s="21" t="s">
        <v>106</v>
      </c>
      <c r="C40" s="39" t="n">
        <v>10623.72</v>
      </c>
      <c r="D40" s="19"/>
      <c r="E40" s="19" t="n">
        <v>231724.81</v>
      </c>
    </row>
    <row r="41" customFormat="false" ht="27" hidden="false" customHeight="true" outlineLevel="0" collapsed="false">
      <c r="A41" s="21" t="s">
        <v>107</v>
      </c>
      <c r="B41" s="30" t="s">
        <v>108</v>
      </c>
      <c r="C41" s="39" t="n">
        <v>0</v>
      </c>
      <c r="D41" s="19"/>
      <c r="E41" s="19" t="n">
        <v>0</v>
      </c>
    </row>
    <row r="42" customFormat="false" ht="27" hidden="false" customHeight="true" outlineLevel="0" collapsed="false">
      <c r="A42" s="21" t="s">
        <v>109</v>
      </c>
      <c r="B42" s="30" t="s">
        <v>110</v>
      </c>
      <c r="C42" s="39" t="n">
        <v>3619.62</v>
      </c>
      <c r="D42" s="19"/>
      <c r="E42" s="19" t="n">
        <v>12364</v>
      </c>
    </row>
    <row r="43" customFormat="false" ht="27" hidden="false" customHeight="true" outlineLevel="0" collapsed="false">
      <c r="A43" s="21"/>
      <c r="B43" s="49" t="s">
        <v>111</v>
      </c>
      <c r="C43" s="58" t="n">
        <f aca="false">SUM(C25:C42)</f>
        <v>338216.35</v>
      </c>
      <c r="D43" s="61"/>
      <c r="E43" s="58" t="n">
        <f aca="false">SUM(E25:E42)</f>
        <v>1377427.76</v>
      </c>
    </row>
    <row r="44" customFormat="false" ht="9.75" hidden="false" customHeight="true" outlineLevel="0" collapsed="false">
      <c r="A44" s="21"/>
      <c r="B44" s="21"/>
      <c r="C44" s="19"/>
      <c r="D44" s="21"/>
      <c r="E44" s="19"/>
    </row>
    <row r="45" customFormat="false" ht="27" hidden="false" customHeight="true" outlineLevel="0" collapsed="false">
      <c r="A45" s="21"/>
      <c r="B45" s="49" t="s">
        <v>112</v>
      </c>
      <c r="C45" s="62" t="n">
        <f aca="false">+C21-C43</f>
        <v>-13495.6899999999</v>
      </c>
      <c r="D45" s="43"/>
      <c r="E45" s="62" t="n">
        <f aca="false">+E21-E43</f>
        <v>-915828.26</v>
      </c>
    </row>
    <row r="48" customFormat="false" ht="27" hidden="false" customHeight="true" outlineLevel="0" collapsed="false">
      <c r="B48" s="17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4:E2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A36" activeCellId="0" sqref="A36"/>
    </sheetView>
  </sheetViews>
  <sheetFormatPr defaultColWidth="10.93359375" defaultRowHeight="14.25" zeroHeight="false" outlineLevelRow="0" outlineLevelCol="0"/>
  <cols>
    <col collapsed="false" customWidth="true" hidden="false" outlineLevel="0" max="1" min="1" style="1" width="82.63"/>
    <col collapsed="false" customWidth="true" hidden="false" outlineLevel="0" max="255" min="2" style="1" width="8.73"/>
    <col collapsed="false" customWidth="false" hidden="false" outlineLevel="0" max="1024" min="256" style="1" width="10.91"/>
  </cols>
  <sheetData>
    <row r="14" customFormat="false" ht="18" hidden="false" customHeight="false" outlineLevel="0" collapsed="false">
      <c r="A14" s="11" t="s">
        <v>230</v>
      </c>
      <c r="B14" s="4"/>
      <c r="C14" s="4"/>
      <c r="D14" s="4"/>
      <c r="E14" s="4"/>
    </row>
    <row r="15" customFormat="false" ht="18" hidden="false" customHeight="false" outlineLevel="0" collapsed="false">
      <c r="A15" s="4"/>
      <c r="B15" s="4"/>
      <c r="C15" s="4"/>
      <c r="D15" s="4"/>
      <c r="E15" s="4"/>
    </row>
    <row r="16" customFormat="false" ht="18" hidden="false" customHeight="false" outlineLevel="0" collapsed="false">
      <c r="A16" s="4"/>
      <c r="B16" s="4"/>
      <c r="C16" s="4"/>
      <c r="D16" s="4"/>
      <c r="E16" s="4"/>
    </row>
    <row r="23" customFormat="false" ht="14.25" hidden="false" customHeight="false" outlineLevel="0" collapsed="false">
      <c r="A23" s="7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C52"/>
  <sheetViews>
    <sheetView showFormulas="false" showGridLines="true" showRowColHeaders="true" showZeros="true" rightToLeft="false" tabSelected="false" showOutlineSymbols="true" defaultGridColor="true" view="pageBreakPreview" topLeftCell="A33" colorId="64" zoomScale="100" zoomScaleNormal="66" zoomScalePageLayoutView="100" workbookViewId="0">
      <selection pane="topLeft" activeCell="A36" activeCellId="0" sqref="A36"/>
    </sheetView>
  </sheetViews>
  <sheetFormatPr defaultColWidth="9.46875" defaultRowHeight="13.5" zeroHeight="false" outlineLevelRow="0" outlineLevelCol="0"/>
  <cols>
    <col collapsed="false" customWidth="true" hidden="false" outlineLevel="0" max="1" min="1" style="43" width="20.46"/>
    <col collapsed="false" customWidth="true" hidden="false" outlineLevel="0" max="2" min="2" style="43" width="88.91"/>
    <col collapsed="false" customWidth="true" hidden="false" outlineLevel="0" max="3" min="3" style="43" width="62.91"/>
    <col collapsed="false" customWidth="false" hidden="false" outlineLevel="0" max="1024" min="4" style="43" width="9.45"/>
  </cols>
  <sheetData>
    <row r="1" customFormat="false" ht="27" hidden="false" customHeight="true" outlineLevel="0" collapsed="false">
      <c r="A1" s="174" t="s">
        <v>231</v>
      </c>
      <c r="B1" s="174"/>
    </row>
    <row r="2" customFormat="false" ht="27" hidden="false" customHeight="true" outlineLevel="0" collapsed="false">
      <c r="B2" s="21"/>
      <c r="C2" s="21"/>
    </row>
    <row r="3" customFormat="false" ht="27" hidden="false" customHeight="true" outlineLevel="0" collapsed="false">
      <c r="A3" s="175" t="s">
        <v>212</v>
      </c>
      <c r="B3" s="43" t="s">
        <v>184</v>
      </c>
      <c r="C3" s="21"/>
    </row>
    <row r="4" customFormat="false" ht="27" hidden="false" customHeight="true" outlineLevel="0" collapsed="false">
      <c r="B4" s="43" t="s">
        <v>185</v>
      </c>
      <c r="C4" s="21"/>
    </row>
    <row r="5" customFormat="false" ht="27" hidden="false" customHeight="true" outlineLevel="0" collapsed="false">
      <c r="B5" s="43" t="s">
        <v>232</v>
      </c>
      <c r="C5" s="21"/>
    </row>
    <row r="6" customFormat="false" ht="27" hidden="false" customHeight="true" outlineLevel="0" collapsed="false">
      <c r="B6" s="43" t="s">
        <v>233</v>
      </c>
      <c r="C6" s="21"/>
    </row>
    <row r="7" customFormat="false" ht="27" hidden="false" customHeight="true" outlineLevel="0" collapsed="false">
      <c r="B7" s="43" t="s">
        <v>188</v>
      </c>
      <c r="C7" s="21"/>
    </row>
    <row r="8" customFormat="false" ht="27" hidden="false" customHeight="true" outlineLevel="0" collapsed="false">
      <c r="B8" s="43" t="s">
        <v>189</v>
      </c>
      <c r="C8" s="21"/>
    </row>
    <row r="9" customFormat="false" ht="27" hidden="false" customHeight="true" outlineLevel="0" collapsed="false">
      <c r="B9" s="43" t="s">
        <v>234</v>
      </c>
      <c r="C9" s="21"/>
    </row>
    <row r="10" customFormat="false" ht="27" hidden="false" customHeight="true" outlineLevel="0" collapsed="false">
      <c r="B10" s="43" t="s">
        <v>235</v>
      </c>
      <c r="C10" s="21"/>
    </row>
    <row r="11" customFormat="false" ht="27" hidden="false" customHeight="true" outlineLevel="0" collapsed="false">
      <c r="B11" s="43" t="s">
        <v>236</v>
      </c>
      <c r="C11" s="21"/>
    </row>
    <row r="12" customFormat="false" ht="27" hidden="false" customHeight="true" outlineLevel="0" collapsed="false">
      <c r="B12" s="43" t="s">
        <v>194</v>
      </c>
      <c r="C12" s="21"/>
    </row>
    <row r="13" customFormat="false" ht="27" hidden="false" customHeight="true" outlineLevel="0" collapsed="false">
      <c r="B13" s="43" t="s">
        <v>195</v>
      </c>
      <c r="C13" s="21"/>
    </row>
    <row r="14" customFormat="false" ht="27" hidden="false" customHeight="true" outlineLevel="0" collapsed="false">
      <c r="B14" s="43" t="s">
        <v>196</v>
      </c>
      <c r="C14" s="21"/>
    </row>
    <row r="15" customFormat="false" ht="27" hidden="false" customHeight="true" outlineLevel="0" collapsed="false">
      <c r="B15" s="43" t="s">
        <v>197</v>
      </c>
      <c r="C15" s="21"/>
    </row>
    <row r="16" customFormat="false" ht="9.75" hidden="false" customHeight="true" outlineLevel="0" collapsed="false">
      <c r="C16" s="21"/>
    </row>
    <row r="17" customFormat="false" ht="27" hidden="false" customHeight="true" outlineLevel="0" collapsed="false">
      <c r="B17" s="43" t="s">
        <v>237</v>
      </c>
      <c r="C17" s="21"/>
    </row>
    <row r="18" customFormat="false" ht="27" hidden="false" customHeight="true" outlineLevel="0" collapsed="false">
      <c r="C18" s="21"/>
    </row>
    <row r="19" customFormat="false" ht="27" hidden="false" customHeight="true" outlineLevel="0" collapsed="false">
      <c r="A19" s="175" t="s">
        <v>210</v>
      </c>
      <c r="B19" s="21" t="s">
        <v>238</v>
      </c>
      <c r="C19" s="21"/>
    </row>
    <row r="20" customFormat="false" ht="27" hidden="false" customHeight="true" outlineLevel="0" collapsed="false">
      <c r="B20" s="21" t="s">
        <v>239</v>
      </c>
      <c r="C20" s="21"/>
    </row>
    <row r="21" customFormat="false" ht="27" hidden="false" customHeight="true" outlineLevel="0" collapsed="false">
      <c r="B21" s="21" t="s">
        <v>240</v>
      </c>
      <c r="C21" s="21"/>
    </row>
    <row r="22" customFormat="false" ht="27" hidden="false" customHeight="true" outlineLevel="0" collapsed="false">
      <c r="B22" s="21" t="s">
        <v>241</v>
      </c>
    </row>
    <row r="23" customFormat="false" ht="27" hidden="false" customHeight="true" outlineLevel="0" collapsed="false">
      <c r="A23" s="97"/>
      <c r="B23" s="21" t="s">
        <v>242</v>
      </c>
    </row>
    <row r="24" customFormat="false" ht="27" hidden="false" customHeight="true" outlineLevel="0" collapsed="false">
      <c r="B24" s="21" t="s">
        <v>243</v>
      </c>
    </row>
    <row r="25" customFormat="false" ht="27" hidden="false" customHeight="true" outlineLevel="0" collapsed="false">
      <c r="B25" s="43" t="s">
        <v>244</v>
      </c>
    </row>
    <row r="26" customFormat="false" ht="27" hidden="false" customHeight="true" outlineLevel="0" collapsed="false">
      <c r="B26" s="43" t="s">
        <v>245</v>
      </c>
    </row>
    <row r="27" customFormat="false" ht="9.75" hidden="false" customHeight="true" outlineLevel="0" collapsed="false">
      <c r="B27" s="22"/>
    </row>
    <row r="28" customFormat="false" ht="41.25" hidden="false" customHeight="false" outlineLevel="0" collapsed="false">
      <c r="B28" s="43" t="s">
        <v>246</v>
      </c>
    </row>
    <row r="29" customFormat="false" ht="27" hidden="false" customHeight="true" outlineLevel="0" collapsed="false"/>
    <row r="30" customFormat="false" ht="27" hidden="false" customHeight="true" outlineLevel="0" collapsed="false">
      <c r="A30" s="22" t="s">
        <v>207</v>
      </c>
      <c r="B30" s="21" t="s">
        <v>143</v>
      </c>
    </row>
    <row r="31" customFormat="false" ht="27" hidden="false" customHeight="true" outlineLevel="0" collapsed="false">
      <c r="A31" s="21"/>
      <c r="B31" s="21" t="s">
        <v>247</v>
      </c>
    </row>
    <row r="32" customFormat="false" ht="27" hidden="false" customHeight="true" outlineLevel="0" collapsed="false">
      <c r="A32" s="21"/>
      <c r="B32" s="21" t="s">
        <v>248</v>
      </c>
      <c r="C32" s="21"/>
    </row>
    <row r="33" customFormat="false" ht="27" hidden="false" customHeight="true" outlineLevel="0" collapsed="false">
      <c r="A33" s="21"/>
      <c r="B33" s="21" t="s">
        <v>249</v>
      </c>
      <c r="C33" s="21"/>
    </row>
    <row r="34" customFormat="false" ht="27" hidden="false" customHeight="true" outlineLevel="0" collapsed="false">
      <c r="A34" s="21"/>
      <c r="B34" s="21" t="s">
        <v>216</v>
      </c>
      <c r="C34" s="21"/>
    </row>
    <row r="35" customFormat="false" ht="27" hidden="false" customHeight="true" outlineLevel="0" collapsed="false">
      <c r="A35" s="21"/>
    </row>
    <row r="36" customFormat="false" ht="27" hidden="false" customHeight="true" outlineLevel="0" collapsed="false">
      <c r="A36" s="22" t="s">
        <v>208</v>
      </c>
      <c r="B36" s="43" t="s">
        <v>221</v>
      </c>
    </row>
    <row r="37" customFormat="false" ht="27" hidden="false" customHeight="true" outlineLevel="0" collapsed="false">
      <c r="A37" s="21"/>
      <c r="B37" s="21" t="s">
        <v>250</v>
      </c>
      <c r="C37" s="21"/>
    </row>
    <row r="38" customFormat="false" ht="27" hidden="false" customHeight="true" outlineLevel="0" collapsed="false">
      <c r="A38" s="21"/>
      <c r="B38" s="21" t="s">
        <v>251</v>
      </c>
      <c r="C38" s="21"/>
    </row>
    <row r="39" customFormat="false" ht="27" hidden="false" customHeight="true" outlineLevel="0" collapsed="false">
      <c r="A39" s="21"/>
      <c r="B39" s="43" t="s">
        <v>252</v>
      </c>
      <c r="C39" s="21"/>
    </row>
    <row r="40" customFormat="false" ht="27" hidden="false" customHeight="true" outlineLevel="0" collapsed="false">
      <c r="A40" s="21"/>
      <c r="B40" s="43" t="s">
        <v>253</v>
      </c>
      <c r="C40" s="21"/>
    </row>
    <row r="41" customFormat="false" ht="27" hidden="false" customHeight="true" outlineLevel="0" collapsed="false">
      <c r="A41" s="21"/>
      <c r="B41" s="43" t="s">
        <v>254</v>
      </c>
      <c r="C41" s="21"/>
    </row>
    <row r="42" customFormat="false" ht="27" hidden="false" customHeight="true" outlineLevel="0" collapsed="false">
      <c r="A42" s="21"/>
      <c r="B42" s="43" t="s">
        <v>255</v>
      </c>
      <c r="C42" s="21"/>
    </row>
    <row r="43" customFormat="false" ht="27" hidden="false" customHeight="true" outlineLevel="0" collapsed="false">
      <c r="A43" s="21"/>
      <c r="C43" s="21"/>
    </row>
    <row r="44" customFormat="false" ht="27" hidden="false" customHeight="true" outlineLevel="0" collapsed="false">
      <c r="A44" s="22" t="s">
        <v>209</v>
      </c>
      <c r="B44" s="21" t="s">
        <v>256</v>
      </c>
      <c r="C44" s="21"/>
    </row>
    <row r="45" customFormat="false" ht="27" hidden="false" customHeight="true" outlineLevel="0" collapsed="false">
      <c r="A45" s="21"/>
      <c r="B45" s="43" t="s">
        <v>160</v>
      </c>
    </row>
    <row r="46" customFormat="false" ht="27" hidden="false" customHeight="true" outlineLevel="0" collapsed="false">
      <c r="A46" s="21"/>
      <c r="B46" s="43" t="s">
        <v>161</v>
      </c>
    </row>
    <row r="47" customFormat="false" ht="27" hidden="false" customHeight="true" outlineLevel="0" collapsed="false">
      <c r="A47" s="21"/>
      <c r="B47" s="21"/>
    </row>
    <row r="48" customFormat="false" ht="27" hidden="false" customHeight="true" outlineLevel="0" collapsed="false">
      <c r="A48" s="22" t="s">
        <v>257</v>
      </c>
      <c r="B48" s="21" t="s">
        <v>220</v>
      </c>
    </row>
    <row r="49" customFormat="false" ht="27" hidden="false" customHeight="true" outlineLevel="0" collapsed="false">
      <c r="A49" s="21"/>
      <c r="B49" s="21" t="s">
        <v>223</v>
      </c>
    </row>
    <row r="50" customFormat="false" ht="27" hidden="false" customHeight="true" outlineLevel="0" collapsed="false">
      <c r="A50" s="21"/>
    </row>
    <row r="51" customFormat="false" ht="27" hidden="false" customHeight="true" outlineLevel="0" collapsed="false">
      <c r="A51" s="21" t="s">
        <v>258</v>
      </c>
    </row>
    <row r="52" customFormat="false" ht="13.5" hidden="false" customHeight="false" outlineLevel="0" collapsed="false">
      <c r="A52" s="21"/>
    </row>
  </sheetData>
  <mergeCells count="1">
    <mergeCell ref="A1:B1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4:E2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A36" activeCellId="0" sqref="A36"/>
    </sheetView>
  </sheetViews>
  <sheetFormatPr defaultColWidth="10.93359375" defaultRowHeight="13.5" zeroHeight="false" outlineLevelRow="0" outlineLevelCol="0"/>
  <cols>
    <col collapsed="false" customWidth="true" hidden="false" outlineLevel="0" max="1" min="1" style="127" width="82.63"/>
    <col collapsed="false" customWidth="true" hidden="false" outlineLevel="0" max="255" min="2" style="127" width="8.73"/>
    <col collapsed="false" customWidth="false" hidden="false" outlineLevel="0" max="1024" min="256" style="127" width="10.91"/>
  </cols>
  <sheetData>
    <row r="14" customFormat="false" ht="18" hidden="false" customHeight="false" outlineLevel="0" collapsed="false">
      <c r="A14" s="11" t="s">
        <v>259</v>
      </c>
      <c r="B14" s="165"/>
      <c r="C14" s="165"/>
      <c r="D14" s="165"/>
      <c r="E14" s="165"/>
    </row>
    <row r="15" customFormat="false" ht="13.5" hidden="false" customHeight="false" outlineLevel="0" collapsed="false">
      <c r="A15" s="165"/>
      <c r="B15" s="165"/>
      <c r="C15" s="165"/>
      <c r="D15" s="165"/>
      <c r="E15" s="165"/>
    </row>
    <row r="16" customFormat="false" ht="13.5" hidden="false" customHeight="false" outlineLevel="0" collapsed="false">
      <c r="A16" s="165"/>
      <c r="B16" s="165"/>
      <c r="C16" s="165"/>
      <c r="D16" s="165"/>
      <c r="E16" s="165"/>
    </row>
    <row r="23" customFormat="false" ht="13.5" hidden="false" customHeight="false" outlineLevel="0" collapsed="false">
      <c r="A23" s="45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H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D36" activeCellId="0" sqref="D36"/>
    </sheetView>
  </sheetViews>
  <sheetFormatPr defaultColWidth="9.46875" defaultRowHeight="13.5" zeroHeight="false" outlineLevelRow="0" outlineLevelCol="0"/>
  <cols>
    <col collapsed="false" customWidth="true" hidden="false" outlineLevel="0" max="2" min="1" style="63" width="20.63"/>
    <col collapsed="false" customWidth="true" hidden="false" outlineLevel="0" max="3" min="3" style="63" width="37.04"/>
    <col collapsed="false" customWidth="true" hidden="false" outlineLevel="0" max="4" min="4" style="63" width="15.63"/>
    <col collapsed="false" customWidth="true" hidden="false" outlineLevel="0" max="5" min="5" style="63" width="54.95"/>
    <col collapsed="false" customWidth="true" hidden="false" outlineLevel="0" max="6" min="6" style="63" width="19.09"/>
    <col collapsed="false" customWidth="true" hidden="false" outlineLevel="0" max="7" min="7" style="63" width="15.63"/>
    <col collapsed="false" customWidth="false" hidden="false" outlineLevel="0" max="1024" min="8" style="63" width="9.45"/>
  </cols>
  <sheetData>
    <row r="1" customFormat="false" ht="27" hidden="false" customHeight="true" outlineLevel="0" collapsed="false">
      <c r="A1" s="174" t="s">
        <v>260</v>
      </c>
      <c r="B1" s="174"/>
      <c r="C1" s="174"/>
      <c r="D1" s="174"/>
      <c r="E1" s="174"/>
    </row>
    <row r="2" customFormat="false" ht="27" hidden="false" customHeight="true" outlineLevel="0" collapsed="false">
      <c r="A2" s="22"/>
      <c r="B2" s="22"/>
      <c r="C2" s="22"/>
      <c r="D2" s="21"/>
      <c r="E2" s="21"/>
    </row>
    <row r="3" customFormat="false" ht="27" hidden="false" customHeight="true" outlineLevel="0" collapsed="false">
      <c r="A3" s="176" t="s">
        <v>261</v>
      </c>
      <c r="B3" s="176" t="s">
        <v>262</v>
      </c>
      <c r="C3" s="176" t="s">
        <v>263</v>
      </c>
      <c r="D3" s="177" t="s">
        <v>264</v>
      </c>
      <c r="E3" s="178" t="s">
        <v>265</v>
      </c>
      <c r="F3" s="179"/>
    </row>
    <row r="4" customFormat="false" ht="27" hidden="false" customHeight="true" outlineLevel="0" collapsed="false">
      <c r="A4" s="180"/>
      <c r="B4" s="180"/>
      <c r="C4" s="180"/>
      <c r="D4" s="180"/>
      <c r="E4" s="181"/>
      <c r="F4" s="179"/>
    </row>
    <row r="5" customFormat="false" ht="27" hidden="false" customHeight="true" outlineLevel="0" collapsed="false">
      <c r="A5" s="176" t="s">
        <v>266</v>
      </c>
      <c r="B5" s="181" t="s">
        <v>267</v>
      </c>
      <c r="C5" s="181" t="s">
        <v>268</v>
      </c>
      <c r="D5" s="182" t="n">
        <v>200</v>
      </c>
      <c r="E5" s="181" t="n">
        <v>4030</v>
      </c>
      <c r="F5" s="179"/>
    </row>
    <row r="6" customFormat="false" ht="27" hidden="false" customHeight="true" outlineLevel="0" collapsed="false">
      <c r="A6" s="180"/>
      <c r="B6" s="181" t="s">
        <v>269</v>
      </c>
      <c r="C6" s="181" t="s">
        <v>270</v>
      </c>
      <c r="D6" s="182" t="n">
        <v>3225</v>
      </c>
      <c r="E6" s="181" t="n">
        <v>4020</v>
      </c>
      <c r="F6" s="179"/>
    </row>
    <row r="7" customFormat="false" ht="27" hidden="false" customHeight="true" outlineLevel="0" collapsed="false">
      <c r="A7" s="180"/>
      <c r="B7" s="181" t="s">
        <v>271</v>
      </c>
      <c r="C7" s="181" t="s">
        <v>272</v>
      </c>
      <c r="D7" s="182" t="n">
        <v>500</v>
      </c>
      <c r="E7" s="181" t="n">
        <v>4020</v>
      </c>
      <c r="F7" s="179"/>
    </row>
    <row r="8" customFormat="false" ht="27" hidden="false" customHeight="true" outlineLevel="0" collapsed="false">
      <c r="A8" s="180"/>
      <c r="B8" s="181"/>
      <c r="C8" s="181"/>
      <c r="D8" s="181"/>
      <c r="E8" s="181"/>
      <c r="F8" s="179"/>
    </row>
    <row r="9" customFormat="false" ht="27" hidden="false" customHeight="true" outlineLevel="0" collapsed="false">
      <c r="A9" s="183" t="s">
        <v>273</v>
      </c>
      <c r="B9" s="181" t="s">
        <v>274</v>
      </c>
      <c r="C9" s="181" t="s">
        <v>275</v>
      </c>
      <c r="D9" s="184" t="n">
        <v>2000</v>
      </c>
      <c r="E9" s="181" t="n">
        <v>5020</v>
      </c>
      <c r="F9" s="179"/>
    </row>
    <row r="10" customFormat="false" ht="27" hidden="false" customHeight="true" outlineLevel="0" collapsed="false">
      <c r="A10" s="181"/>
      <c r="B10" s="181" t="s">
        <v>276</v>
      </c>
      <c r="C10" s="181" t="s">
        <v>277</v>
      </c>
      <c r="D10" s="184" t="n">
        <v>250</v>
      </c>
      <c r="E10" s="181" t="n">
        <v>6071</v>
      </c>
      <c r="F10" s="179"/>
    </row>
    <row r="11" customFormat="false" ht="27" hidden="false" customHeight="true" outlineLevel="0" collapsed="false">
      <c r="A11" s="181"/>
      <c r="B11" s="181" t="s">
        <v>278</v>
      </c>
      <c r="C11" s="181" t="s">
        <v>279</v>
      </c>
      <c r="D11" s="184" t="n">
        <v>500</v>
      </c>
      <c r="E11" s="181" t="n">
        <v>5020</v>
      </c>
      <c r="F11" s="179"/>
    </row>
    <row r="12" customFormat="false" ht="27" hidden="false" customHeight="true" outlineLevel="0" collapsed="false">
      <c r="A12" s="181"/>
      <c r="B12" s="181" t="s">
        <v>280</v>
      </c>
      <c r="C12" s="181" t="s">
        <v>281</v>
      </c>
      <c r="D12" s="184" t="n">
        <v>200</v>
      </c>
      <c r="E12" s="181" t="n">
        <v>1140</v>
      </c>
      <c r="F12" s="179"/>
    </row>
    <row r="13" customFormat="false" ht="27" hidden="false" customHeight="true" outlineLevel="0" collapsed="false">
      <c r="A13" s="181"/>
      <c r="B13" s="181" t="s">
        <v>282</v>
      </c>
      <c r="C13" s="181" t="s">
        <v>283</v>
      </c>
      <c r="D13" s="184" t="n">
        <v>500</v>
      </c>
      <c r="E13" s="181" t="n">
        <v>5020</v>
      </c>
      <c r="F13" s="179"/>
    </row>
    <row r="14" customFormat="false" ht="27" hidden="false" customHeight="true" outlineLevel="0" collapsed="false">
      <c r="A14" s="180"/>
      <c r="B14" s="180"/>
      <c r="C14" s="180"/>
      <c r="D14" s="185"/>
      <c r="E14" s="180"/>
      <c r="F14" s="179"/>
    </row>
    <row r="15" customFormat="false" ht="27" hidden="false" customHeight="true" outlineLevel="0" collapsed="false">
      <c r="A15" s="176" t="s">
        <v>284</v>
      </c>
      <c r="B15" s="180" t="s">
        <v>285</v>
      </c>
      <c r="C15" s="180" t="s">
        <v>286</v>
      </c>
      <c r="D15" s="185" t="n">
        <v>1000</v>
      </c>
      <c r="E15" s="180" t="n">
        <v>1100</v>
      </c>
      <c r="F15" s="179"/>
    </row>
    <row r="16" customFormat="false" ht="27" hidden="false" customHeight="true" outlineLevel="0" collapsed="false">
      <c r="A16" s="186"/>
      <c r="B16" s="181" t="s">
        <v>287</v>
      </c>
      <c r="C16" s="180" t="s">
        <v>270</v>
      </c>
      <c r="D16" s="187" t="n">
        <v>1000</v>
      </c>
      <c r="E16" s="180" t="n">
        <v>1180</v>
      </c>
      <c r="F16" s="179"/>
    </row>
    <row r="17" customFormat="false" ht="27" hidden="false" customHeight="true" outlineLevel="0" collapsed="false">
      <c r="A17" s="186"/>
      <c r="B17" s="180" t="s">
        <v>288</v>
      </c>
      <c r="C17" s="180" t="s">
        <v>289</v>
      </c>
      <c r="D17" s="185" t="n">
        <v>5000</v>
      </c>
      <c r="E17" s="180" t="n">
        <v>80686</v>
      </c>
      <c r="F17" s="179"/>
    </row>
    <row r="18" customFormat="false" ht="27" hidden="false" customHeight="true" outlineLevel="0" collapsed="false">
      <c r="A18" s="186"/>
      <c r="B18" s="180" t="s">
        <v>290</v>
      </c>
      <c r="C18" s="180" t="s">
        <v>291</v>
      </c>
      <c r="D18" s="185" t="n">
        <v>1000</v>
      </c>
      <c r="E18" s="180" t="n">
        <v>1090</v>
      </c>
      <c r="F18" s="179"/>
    </row>
    <row r="19" customFormat="false" ht="27" hidden="false" customHeight="true" outlineLevel="0" collapsed="false">
      <c r="A19" s="186"/>
      <c r="B19" s="181" t="s">
        <v>292</v>
      </c>
      <c r="C19" s="180" t="s">
        <v>293</v>
      </c>
      <c r="D19" s="185" t="n">
        <v>1000</v>
      </c>
      <c r="E19" s="180" t="n">
        <v>1150</v>
      </c>
      <c r="F19" s="179"/>
    </row>
    <row r="20" customFormat="false" ht="27" hidden="false" customHeight="true" outlineLevel="0" collapsed="false">
      <c r="A20" s="186"/>
      <c r="B20" s="181" t="s">
        <v>294</v>
      </c>
      <c r="C20" s="180" t="s">
        <v>295</v>
      </c>
      <c r="D20" s="185" t="n">
        <v>1200</v>
      </c>
      <c r="E20" s="180" t="n">
        <v>1150</v>
      </c>
      <c r="F20" s="179"/>
    </row>
    <row r="21" customFormat="false" ht="27" hidden="false" customHeight="true" outlineLevel="0" collapsed="false">
      <c r="A21" s="186"/>
      <c r="B21" s="188" t="s">
        <v>296</v>
      </c>
      <c r="C21" s="189" t="s">
        <v>297</v>
      </c>
      <c r="D21" s="190" t="n">
        <v>1750</v>
      </c>
      <c r="E21" s="191" t="n">
        <v>1160</v>
      </c>
      <c r="F21" s="191"/>
      <c r="G21" s="192"/>
      <c r="H21" s="193"/>
    </row>
    <row r="22" customFormat="false" ht="26.95" hidden="false" customHeight="true" outlineLevel="0" collapsed="false">
      <c r="A22" s="194"/>
      <c r="B22" s="180" t="s">
        <v>298</v>
      </c>
      <c r="C22" s="195" t="s">
        <v>299</v>
      </c>
      <c r="D22" s="196" t="n">
        <v>499</v>
      </c>
      <c r="E22" s="180" t="n">
        <v>7212</v>
      </c>
      <c r="F22" s="191"/>
      <c r="G22" s="192"/>
      <c r="H22" s="193"/>
    </row>
    <row r="23" customFormat="false" ht="26.95" hidden="false" customHeight="true" outlineLevel="0" collapsed="false">
      <c r="A23" s="186"/>
      <c r="B23" s="180" t="s">
        <v>300</v>
      </c>
      <c r="C23" s="195" t="s">
        <v>301</v>
      </c>
      <c r="D23" s="196" t="n">
        <v>200</v>
      </c>
      <c r="E23" s="180" t="n">
        <v>1050</v>
      </c>
      <c r="F23" s="191"/>
      <c r="G23" s="192"/>
      <c r="H23" s="193"/>
    </row>
    <row r="24" customFormat="false" ht="26.95" hidden="false" customHeight="true" outlineLevel="0" collapsed="false">
      <c r="A24" s="186"/>
      <c r="B24" s="188" t="s">
        <v>302</v>
      </c>
      <c r="C24" s="189" t="s">
        <v>303</v>
      </c>
      <c r="D24" s="190" t="n">
        <v>499</v>
      </c>
      <c r="E24" s="180" t="n">
        <v>8992</v>
      </c>
      <c r="F24" s="191"/>
      <c r="G24" s="192"/>
      <c r="H24" s="193"/>
    </row>
    <row r="25" customFormat="false" ht="26.95" hidden="false" customHeight="true" outlineLevel="0" collapsed="false">
      <c r="A25" s="186"/>
      <c r="B25" s="188" t="s">
        <v>304</v>
      </c>
      <c r="C25" s="189" t="s">
        <v>301</v>
      </c>
      <c r="D25" s="196" t="n">
        <v>199</v>
      </c>
      <c r="E25" s="180" t="n">
        <v>1020</v>
      </c>
      <c r="F25" s="191"/>
      <c r="G25" s="192"/>
      <c r="H25" s="193"/>
    </row>
    <row r="26" customFormat="false" ht="26.95" hidden="false" customHeight="true" outlineLevel="0" collapsed="false">
      <c r="A26" s="180"/>
      <c r="B26" s="188" t="s">
        <v>305</v>
      </c>
      <c r="C26" s="195" t="s">
        <v>306</v>
      </c>
      <c r="D26" s="196" t="n">
        <v>200</v>
      </c>
      <c r="E26" s="180" t="n">
        <v>1100</v>
      </c>
      <c r="F26" s="191"/>
      <c r="G26" s="192"/>
      <c r="H26" s="193"/>
    </row>
    <row r="27" customFormat="false" ht="26.95" hidden="false" customHeight="true" outlineLevel="0" collapsed="false">
      <c r="A27" s="180"/>
      <c r="B27" s="188" t="s">
        <v>307</v>
      </c>
      <c r="C27" s="189" t="s">
        <v>308</v>
      </c>
      <c r="D27" s="196" t="n">
        <v>300</v>
      </c>
      <c r="E27" s="180" t="n">
        <v>3400</v>
      </c>
      <c r="F27" s="191"/>
      <c r="G27" s="192"/>
      <c r="H27" s="193"/>
    </row>
    <row r="28" customFormat="false" ht="26.95" hidden="false" customHeight="true" outlineLevel="0" collapsed="false">
      <c r="A28" s="183"/>
      <c r="B28" s="181" t="s">
        <v>280</v>
      </c>
      <c r="C28" s="197"/>
      <c r="D28" s="196" t="n">
        <v>196.95</v>
      </c>
      <c r="E28" s="180" t="n">
        <v>1140</v>
      </c>
      <c r="F28" s="181"/>
      <c r="G28" s="192"/>
      <c r="H28" s="193"/>
    </row>
    <row r="29" customFormat="false" ht="26.95" hidden="false" customHeight="true" outlineLevel="0" collapsed="false">
      <c r="A29" s="183"/>
      <c r="B29" s="181" t="s">
        <v>309</v>
      </c>
      <c r="C29" s="198" t="s">
        <v>310</v>
      </c>
      <c r="D29" s="196" t="n">
        <v>250</v>
      </c>
      <c r="E29" s="180" t="n">
        <v>8431</v>
      </c>
      <c r="F29" s="181"/>
    </row>
    <row r="30" customFormat="false" ht="26.95" hidden="false" customHeight="true" outlineLevel="0" collapsed="false">
      <c r="A30" s="181"/>
      <c r="B30" s="181" t="s">
        <v>311</v>
      </c>
      <c r="C30" s="188" t="s">
        <v>312</v>
      </c>
      <c r="D30" s="196" t="n">
        <v>270</v>
      </c>
      <c r="E30" s="180" t="n">
        <v>1060</v>
      </c>
      <c r="F30" s="181"/>
    </row>
    <row r="31" customFormat="false" ht="26.95" hidden="false" customHeight="true" outlineLevel="0" collapsed="false">
      <c r="A31" s="181"/>
      <c r="B31" s="181" t="s">
        <v>313</v>
      </c>
      <c r="C31" s="188" t="s">
        <v>314</v>
      </c>
      <c r="D31" s="190" t="n">
        <v>270</v>
      </c>
      <c r="E31" s="181" t="n">
        <v>7552</v>
      </c>
      <c r="F31" s="181"/>
    </row>
    <row r="32" customFormat="false" ht="26.95" hidden="false" customHeight="true" outlineLevel="0" collapsed="false">
      <c r="A32" s="181"/>
      <c r="B32" s="181" t="s">
        <v>290</v>
      </c>
      <c r="C32" s="188" t="s">
        <v>291</v>
      </c>
      <c r="D32" s="196" t="n">
        <v>1000</v>
      </c>
      <c r="E32" s="181" t="n">
        <v>1090</v>
      </c>
      <c r="F32" s="181"/>
    </row>
    <row r="33" customFormat="false" ht="26.95" hidden="false" customHeight="true" outlineLevel="0" collapsed="false">
      <c r="A33" s="181"/>
      <c r="B33" s="180" t="s">
        <v>315</v>
      </c>
      <c r="C33" s="198" t="s">
        <v>316</v>
      </c>
      <c r="D33" s="196" t="n">
        <v>210</v>
      </c>
      <c r="E33" s="181" t="n">
        <v>8211</v>
      </c>
      <c r="F33" s="181"/>
    </row>
    <row r="34" customFormat="false" ht="26.95" hidden="false" customHeight="true" outlineLevel="0" collapsed="false">
      <c r="A34" s="180"/>
      <c r="B34" s="181"/>
      <c r="C34" s="181"/>
      <c r="D34" s="181"/>
      <c r="E34" s="181"/>
      <c r="F34" s="181"/>
    </row>
    <row r="35" customFormat="false" ht="26.95" hidden="false" customHeight="true" outlineLevel="0" collapsed="false">
      <c r="A35" s="180"/>
      <c r="B35" s="180"/>
      <c r="C35" s="180"/>
      <c r="D35" s="185"/>
      <c r="E35" s="181"/>
      <c r="F35" s="181"/>
    </row>
    <row r="36" customFormat="false" ht="26.95" hidden="false" customHeight="true" outlineLevel="0" collapsed="false">
      <c r="A36" s="180"/>
      <c r="B36" s="181"/>
      <c r="C36" s="181"/>
      <c r="D36" s="185"/>
      <c r="E36" s="181"/>
      <c r="F36" s="181"/>
    </row>
    <row r="37" customFormat="false" ht="12.8" hidden="false" customHeight="false" outlineLevel="0" collapsed="false">
      <c r="A37" s="199"/>
      <c r="B37" s="179"/>
      <c r="C37" s="199"/>
      <c r="D37" s="199"/>
      <c r="E37" s="179"/>
      <c r="F37" s="179"/>
    </row>
    <row r="38" customFormat="false" ht="12.8" hidden="false" customHeight="false" outlineLevel="0" collapsed="false">
      <c r="A38" s="179"/>
      <c r="B38" s="179"/>
      <c r="C38" s="179"/>
      <c r="D38" s="179"/>
      <c r="E38" s="179"/>
      <c r="F38" s="179"/>
    </row>
    <row r="39" customFormat="false" ht="12.8" hidden="false" customHeight="false" outlineLevel="0" collapsed="false">
      <c r="A39" s="179"/>
      <c r="B39" s="179"/>
      <c r="C39" s="179"/>
      <c r="D39" s="179"/>
      <c r="E39" s="179"/>
      <c r="F39" s="179"/>
    </row>
    <row r="40" customFormat="false" ht="12.8" hidden="false" customHeight="false" outlineLevel="0" collapsed="false">
      <c r="A40" s="179"/>
      <c r="B40" s="179"/>
      <c r="C40" s="179"/>
      <c r="D40" s="179"/>
      <c r="E40" s="179"/>
      <c r="F40" s="179"/>
    </row>
    <row r="41" customFormat="false" ht="12.8" hidden="false" customHeight="false" outlineLevel="0" collapsed="false">
      <c r="A41" s="179"/>
      <c r="B41" s="179"/>
      <c r="C41" s="179"/>
      <c r="D41" s="179"/>
      <c r="E41" s="179"/>
      <c r="F41" s="179"/>
    </row>
    <row r="42" customFormat="false" ht="12.8" hidden="false" customHeight="false" outlineLevel="0" collapsed="false">
      <c r="A42" s="179"/>
      <c r="B42" s="179"/>
      <c r="C42" s="179"/>
      <c r="D42" s="179"/>
      <c r="E42" s="179"/>
      <c r="F42" s="179"/>
    </row>
    <row r="43" customFormat="false" ht="12.8" hidden="false" customHeight="false" outlineLevel="0" collapsed="false">
      <c r="A43" s="179"/>
      <c r="B43" s="179"/>
      <c r="C43" s="179"/>
      <c r="D43" s="179"/>
      <c r="E43" s="179"/>
      <c r="F43" s="179"/>
    </row>
    <row r="44" customFormat="false" ht="12.8" hidden="false" customHeight="false" outlineLevel="0" collapsed="false">
      <c r="A44" s="179"/>
      <c r="B44" s="179"/>
      <c r="C44" s="179"/>
      <c r="D44" s="179"/>
      <c r="E44" s="179"/>
      <c r="F44" s="179"/>
    </row>
    <row r="45" customFormat="false" ht="12.8" hidden="false" customHeight="false" outlineLevel="0" collapsed="false">
      <c r="A45" s="179"/>
      <c r="B45" s="179"/>
      <c r="C45" s="179"/>
      <c r="D45" s="179"/>
      <c r="E45" s="179"/>
      <c r="F45" s="179"/>
    </row>
    <row r="46" customFormat="false" ht="12.8" hidden="false" customHeight="false" outlineLevel="0" collapsed="false">
      <c r="A46" s="179"/>
      <c r="B46" s="179"/>
      <c r="C46" s="179"/>
      <c r="D46" s="179"/>
      <c r="E46" s="179"/>
      <c r="F46" s="179"/>
    </row>
    <row r="1048576" customFormat="false" ht="12.8" hidden="false" customHeight="false" outlineLevel="0" collapsed="false"/>
  </sheetData>
  <mergeCells count="1">
    <mergeCell ref="A1:E1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4:E2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A36" activeCellId="0" sqref="A36"/>
    </sheetView>
  </sheetViews>
  <sheetFormatPr defaultColWidth="10.93359375" defaultRowHeight="14.25" zeroHeight="false" outlineLevelRow="0" outlineLevelCol="0"/>
  <cols>
    <col collapsed="false" customWidth="true" hidden="false" outlineLevel="0" max="1" min="1" style="1" width="82.63"/>
    <col collapsed="false" customWidth="true" hidden="false" outlineLevel="0" max="255" min="2" style="1" width="8.73"/>
    <col collapsed="false" customWidth="false" hidden="false" outlineLevel="0" max="1024" min="256" style="1" width="10.91"/>
  </cols>
  <sheetData>
    <row r="14" customFormat="false" ht="18" hidden="false" customHeight="false" outlineLevel="0" collapsed="false">
      <c r="A14" s="11" t="s">
        <v>317</v>
      </c>
      <c r="B14" s="4"/>
      <c r="C14" s="4"/>
      <c r="D14" s="4"/>
      <c r="E14" s="4"/>
    </row>
    <row r="15" customFormat="false" ht="18" hidden="false" customHeight="false" outlineLevel="0" collapsed="false">
      <c r="A15" s="4"/>
      <c r="B15" s="4"/>
      <c r="C15" s="4"/>
      <c r="D15" s="4"/>
      <c r="E15" s="4"/>
    </row>
    <row r="16" customFormat="false" ht="18" hidden="false" customHeight="false" outlineLevel="0" collapsed="false">
      <c r="A16" s="4"/>
      <c r="B16" s="4"/>
      <c r="C16" s="4"/>
      <c r="D16" s="4"/>
      <c r="E16" s="4"/>
    </row>
    <row r="23" customFormat="false" ht="14.25" hidden="false" customHeight="false" outlineLevel="0" collapsed="false">
      <c r="A23" s="7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IV47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A36" activeCellId="0" sqref="A36"/>
    </sheetView>
  </sheetViews>
  <sheetFormatPr defaultColWidth="10.93359375" defaultRowHeight="13.5" zeroHeight="false" outlineLevelRow="0" outlineLevelCol="0"/>
  <cols>
    <col collapsed="false" customWidth="true" hidden="false" outlineLevel="0" max="1" min="1" style="127" width="90.63"/>
    <col collapsed="false" customWidth="true" hidden="false" outlineLevel="0" max="2" min="2" style="127" width="2.46"/>
    <col collapsed="false" customWidth="true" hidden="false" outlineLevel="0" max="3" min="3" style="127" width="44.64"/>
    <col collapsed="false" customWidth="true" hidden="false" outlineLevel="0" max="4" min="4" style="127" width="6.45"/>
    <col collapsed="false" customWidth="true" hidden="false" outlineLevel="0" max="5" min="5" style="127" width="8.73"/>
    <col collapsed="false" customWidth="true" hidden="false" outlineLevel="0" max="6" min="6" style="127" width="14.09"/>
    <col collapsed="false" customWidth="true" hidden="false" outlineLevel="0" max="7" min="7" style="127" width="8.73"/>
    <col collapsed="false" customWidth="true" hidden="false" outlineLevel="0" max="8" min="8" style="127" width="16.09"/>
    <col collapsed="false" customWidth="true" hidden="false" outlineLevel="0" max="256" min="9" style="127" width="8.73"/>
    <col collapsed="false" customWidth="false" hidden="false" outlineLevel="0" max="1024" min="257" style="127" width="10.91"/>
  </cols>
  <sheetData>
    <row r="1" customFormat="false" ht="27" hidden="false" customHeight="true" outlineLevel="0" collapsed="false">
      <c r="A1" s="200" t="s">
        <v>318</v>
      </c>
      <c r="B1" s="165"/>
      <c r="IS1" s="63"/>
      <c r="IT1" s="63"/>
      <c r="IU1" s="63"/>
      <c r="IV1" s="63"/>
    </row>
    <row r="2" customFormat="false" ht="27" hidden="false" customHeight="true" outlineLevel="0" collapsed="false">
      <c r="A2" s="21"/>
      <c r="IS2" s="63"/>
      <c r="IT2" s="63"/>
      <c r="IU2" s="63"/>
      <c r="IV2" s="63"/>
    </row>
    <row r="3" customFormat="false" ht="27" hidden="false" customHeight="true" outlineLevel="0" collapsed="false">
      <c r="A3" s="21"/>
      <c r="IS3" s="63"/>
      <c r="IT3" s="63"/>
      <c r="IU3" s="63"/>
      <c r="IV3" s="63"/>
    </row>
    <row r="4" customFormat="false" ht="27" hidden="false" customHeight="true" outlineLevel="0" collapsed="false">
      <c r="A4" s="21" t="s">
        <v>319</v>
      </c>
      <c r="B4" s="165"/>
      <c r="C4" s="127" t="n">
        <v>0</v>
      </c>
      <c r="IS4" s="63"/>
      <c r="IT4" s="63"/>
      <c r="IU4" s="63"/>
      <c r="IV4" s="63"/>
    </row>
    <row r="5" customFormat="false" ht="27" hidden="false" customHeight="true" outlineLevel="0" collapsed="false">
      <c r="A5" s="21"/>
      <c r="IS5" s="63"/>
      <c r="IT5" s="63"/>
      <c r="IU5" s="63"/>
      <c r="IV5" s="63"/>
    </row>
    <row r="6" customFormat="false" ht="27" hidden="false" customHeight="true" outlineLevel="0" collapsed="false">
      <c r="A6" s="21" t="s">
        <v>320</v>
      </c>
      <c r="IS6" s="63"/>
      <c r="IT6" s="63"/>
      <c r="IU6" s="63"/>
      <c r="IV6" s="63"/>
    </row>
    <row r="7" customFormat="false" ht="27" hidden="false" customHeight="true" outlineLevel="0" collapsed="false">
      <c r="A7" s="21"/>
      <c r="IS7" s="63"/>
      <c r="IT7" s="63"/>
      <c r="IU7" s="63"/>
      <c r="IV7" s="63"/>
    </row>
    <row r="8" customFormat="false" ht="13.5" hidden="false" customHeight="false" outlineLevel="0" collapsed="false">
      <c r="A8" s="21"/>
      <c r="IS8" s="63"/>
      <c r="IT8" s="63"/>
      <c r="IU8" s="63"/>
      <c r="IV8" s="63"/>
    </row>
    <row r="9" customFormat="false" ht="13.5" hidden="false" customHeight="false" outlineLevel="0" collapsed="false">
      <c r="IS9" s="63"/>
      <c r="IT9" s="63"/>
      <c r="IU9" s="63"/>
      <c r="IV9" s="63"/>
    </row>
    <row r="10" customFormat="false" ht="13.5" hidden="false" customHeight="false" outlineLevel="0" collapsed="false">
      <c r="IS10" s="63"/>
      <c r="IT10" s="63"/>
      <c r="IU10" s="63"/>
      <c r="IV10" s="63"/>
    </row>
    <row r="11" customFormat="false" ht="13.5" hidden="false" customHeight="false" outlineLevel="0" collapsed="false">
      <c r="IS11" s="63"/>
      <c r="IT11" s="63"/>
      <c r="IU11" s="63"/>
      <c r="IV11" s="63"/>
    </row>
    <row r="12" customFormat="false" ht="13.5" hidden="false" customHeight="false" outlineLevel="0" collapsed="false">
      <c r="IS12" s="63"/>
      <c r="IT12" s="63"/>
      <c r="IU12" s="63"/>
      <c r="IV12" s="63"/>
    </row>
    <row r="13" customFormat="false" ht="13.5" hidden="false" customHeight="false" outlineLevel="0" collapsed="false">
      <c r="IS13" s="63"/>
      <c r="IT13" s="63"/>
      <c r="IU13" s="63"/>
      <c r="IV13" s="63"/>
    </row>
    <row r="14" customFormat="false" ht="13.5" hidden="false" customHeight="false" outlineLevel="0" collapsed="false">
      <c r="IS14" s="63"/>
      <c r="IT14" s="63"/>
      <c r="IU14" s="63"/>
      <c r="IV14" s="63"/>
    </row>
    <row r="15" customFormat="false" ht="13.5" hidden="false" customHeight="false" outlineLevel="0" collapsed="false">
      <c r="IS15" s="63"/>
      <c r="IT15" s="63"/>
      <c r="IU15" s="63"/>
      <c r="IV15" s="63"/>
    </row>
    <row r="16" customFormat="false" ht="13.5" hidden="false" customHeight="false" outlineLevel="0" collapsed="false">
      <c r="IS16" s="63"/>
      <c r="IT16" s="63"/>
      <c r="IU16" s="63"/>
      <c r="IV16" s="63"/>
    </row>
    <row r="17" customFormat="false" ht="13.5" hidden="false" customHeight="false" outlineLevel="0" collapsed="false">
      <c r="IS17" s="63"/>
      <c r="IT17" s="63"/>
      <c r="IU17" s="63"/>
      <c r="IV17" s="63"/>
    </row>
    <row r="18" customFormat="false" ht="13.5" hidden="false" customHeight="false" outlineLevel="0" collapsed="false">
      <c r="IS18" s="63"/>
      <c r="IT18" s="63"/>
      <c r="IU18" s="63"/>
      <c r="IV18" s="63"/>
    </row>
    <row r="19" customFormat="false" ht="13.5" hidden="false" customHeight="false" outlineLevel="0" collapsed="false">
      <c r="IS19" s="63"/>
      <c r="IT19" s="63"/>
      <c r="IU19" s="63"/>
      <c r="IV19" s="63"/>
    </row>
    <row r="20" customFormat="false" ht="13.5" hidden="false" customHeight="false" outlineLevel="0" collapsed="false">
      <c r="IS20" s="63"/>
      <c r="IT20" s="63"/>
      <c r="IU20" s="63"/>
      <c r="IV20" s="63"/>
    </row>
    <row r="21" customFormat="false" ht="13.5" hidden="false" customHeight="false" outlineLevel="0" collapsed="false">
      <c r="IS21" s="63"/>
      <c r="IT21" s="63"/>
      <c r="IU21" s="63"/>
      <c r="IV21" s="63"/>
    </row>
    <row r="22" customFormat="false" ht="13.5" hidden="false" customHeight="false" outlineLevel="0" collapsed="false">
      <c r="IS22" s="63"/>
      <c r="IT22" s="63"/>
      <c r="IU22" s="63"/>
      <c r="IV22" s="63"/>
    </row>
    <row r="23" customFormat="false" ht="13.5" hidden="false" customHeight="false" outlineLevel="0" collapsed="false">
      <c r="A23" s="45"/>
      <c r="IS23" s="63"/>
      <c r="IT23" s="63"/>
      <c r="IU23" s="63"/>
      <c r="IV23" s="63"/>
    </row>
    <row r="24" customFormat="false" ht="13.5" hidden="false" customHeight="false" outlineLevel="0" collapsed="false">
      <c r="IS24" s="63"/>
      <c r="IT24" s="63"/>
      <c r="IU24" s="63"/>
      <c r="IV24" s="63"/>
    </row>
    <row r="25" customFormat="false" ht="13.5" hidden="false" customHeight="false" outlineLevel="0" collapsed="false">
      <c r="IS25" s="63"/>
      <c r="IT25" s="63"/>
      <c r="IU25" s="63"/>
      <c r="IV25" s="63"/>
    </row>
    <row r="26" customFormat="false" ht="13.5" hidden="false" customHeight="false" outlineLevel="0" collapsed="false">
      <c r="IS26" s="63"/>
      <c r="IT26" s="63"/>
      <c r="IU26" s="63"/>
      <c r="IV26" s="63"/>
    </row>
    <row r="27" customFormat="false" ht="13.5" hidden="false" customHeight="false" outlineLevel="0" collapsed="false">
      <c r="IS27" s="63"/>
      <c r="IT27" s="63"/>
      <c r="IU27" s="63"/>
      <c r="IV27" s="63"/>
    </row>
    <row r="28" customFormat="false" ht="13.5" hidden="false" customHeight="false" outlineLevel="0" collapsed="false">
      <c r="IS28" s="63"/>
      <c r="IT28" s="63"/>
      <c r="IU28" s="63"/>
      <c r="IV28" s="63"/>
    </row>
    <row r="29" customFormat="false" ht="13.5" hidden="false" customHeight="false" outlineLevel="0" collapsed="false">
      <c r="IS29" s="63"/>
      <c r="IT29" s="63"/>
      <c r="IU29" s="63"/>
      <c r="IV29" s="63"/>
    </row>
    <row r="30" customFormat="false" ht="13.5" hidden="false" customHeight="false" outlineLevel="0" collapsed="false">
      <c r="IS30" s="63"/>
      <c r="IT30" s="63"/>
      <c r="IU30" s="63"/>
      <c r="IV30" s="63"/>
    </row>
    <row r="31" customFormat="false" ht="13.5" hidden="false" customHeight="false" outlineLevel="0" collapsed="false">
      <c r="IS31" s="63"/>
      <c r="IT31" s="63"/>
      <c r="IU31" s="63"/>
      <c r="IV31" s="63"/>
    </row>
    <row r="32" customFormat="false" ht="13.5" hidden="false" customHeight="false" outlineLevel="0" collapsed="false">
      <c r="IS32" s="63"/>
      <c r="IT32" s="63"/>
      <c r="IU32" s="63"/>
      <c r="IV32" s="63"/>
    </row>
    <row r="33" customFormat="false" ht="13.5" hidden="false" customHeight="false" outlineLevel="0" collapsed="false">
      <c r="IS33" s="63"/>
      <c r="IT33" s="63"/>
      <c r="IU33" s="63"/>
      <c r="IV33" s="63"/>
    </row>
    <row r="34" customFormat="false" ht="13.5" hidden="false" customHeight="false" outlineLevel="0" collapsed="false">
      <c r="IS34" s="63"/>
      <c r="IT34" s="63"/>
      <c r="IU34" s="63"/>
      <c r="IV34" s="63"/>
    </row>
    <row r="35" customFormat="false" ht="13.5" hidden="false" customHeight="false" outlineLevel="0" collapsed="false">
      <c r="IS35" s="63"/>
      <c r="IT35" s="63"/>
      <c r="IU35" s="63"/>
      <c r="IV35" s="63"/>
    </row>
    <row r="36" customFormat="false" ht="13.5" hidden="false" customHeight="false" outlineLevel="0" collapsed="false">
      <c r="IS36" s="63"/>
      <c r="IT36" s="63"/>
      <c r="IU36" s="63"/>
      <c r="IV36" s="63"/>
    </row>
    <row r="37" customFormat="false" ht="13.5" hidden="false" customHeight="false" outlineLevel="0" collapsed="false">
      <c r="IS37" s="63"/>
      <c r="IT37" s="63"/>
      <c r="IU37" s="63"/>
      <c r="IV37" s="63"/>
    </row>
    <row r="38" customFormat="false" ht="13.5" hidden="false" customHeight="false" outlineLevel="0" collapsed="false">
      <c r="IS38" s="63"/>
      <c r="IT38" s="63"/>
      <c r="IU38" s="63"/>
      <c r="IV38" s="63"/>
    </row>
    <row r="39" customFormat="false" ht="13.5" hidden="false" customHeight="false" outlineLevel="0" collapsed="false">
      <c r="IS39" s="63"/>
      <c r="IT39" s="63"/>
      <c r="IU39" s="63"/>
      <c r="IV39" s="63"/>
    </row>
    <row r="40" customFormat="false" ht="13.5" hidden="false" customHeight="false" outlineLevel="0" collapsed="false">
      <c r="IS40" s="63"/>
      <c r="IT40" s="63"/>
      <c r="IU40" s="63"/>
      <c r="IV40" s="63"/>
    </row>
    <row r="41" customFormat="false" ht="13.5" hidden="false" customHeight="false" outlineLevel="0" collapsed="false">
      <c r="IS41" s="63"/>
      <c r="IT41" s="63"/>
      <c r="IU41" s="63"/>
      <c r="IV41" s="63"/>
    </row>
    <row r="42" customFormat="false" ht="13.5" hidden="false" customHeight="false" outlineLevel="0" collapsed="false">
      <c r="IS42" s="63"/>
      <c r="IT42" s="63"/>
      <c r="IU42" s="63"/>
      <c r="IV42" s="63"/>
    </row>
    <row r="43" customFormat="false" ht="13.5" hidden="false" customHeight="false" outlineLevel="0" collapsed="false">
      <c r="IS43" s="63"/>
      <c r="IT43" s="63"/>
      <c r="IU43" s="63"/>
      <c r="IV43" s="63"/>
    </row>
    <row r="44" customFormat="false" ht="13.5" hidden="false" customHeight="false" outlineLevel="0" collapsed="false">
      <c r="IS44" s="63"/>
      <c r="IT44" s="63"/>
      <c r="IU44" s="63"/>
      <c r="IV44" s="63"/>
    </row>
    <row r="45" customFormat="false" ht="13.5" hidden="false" customHeight="false" outlineLevel="0" collapsed="false">
      <c r="IS45" s="63"/>
      <c r="IT45" s="63"/>
      <c r="IU45" s="63"/>
      <c r="IV45" s="63"/>
    </row>
    <row r="46" customFormat="false" ht="13.5" hidden="false" customHeight="false" outlineLevel="0" collapsed="false">
      <c r="IS46" s="63"/>
      <c r="IT46" s="63"/>
      <c r="IU46" s="63"/>
      <c r="IV46" s="63"/>
    </row>
    <row r="47" customFormat="false" ht="13.5" hidden="false" customHeight="false" outlineLevel="0" collapsed="false">
      <c r="IS47" s="63"/>
      <c r="IT47" s="63"/>
      <c r="IU47" s="63"/>
      <c r="IV47" s="63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4:F2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A36" activeCellId="0" sqref="A36"/>
    </sheetView>
  </sheetViews>
  <sheetFormatPr defaultColWidth="10.93359375" defaultRowHeight="14.25" zeroHeight="false" outlineLevelRow="0" outlineLevelCol="0"/>
  <cols>
    <col collapsed="false" customWidth="true" hidden="false" outlineLevel="0" max="1" min="1" style="1" width="82.63"/>
    <col collapsed="false" customWidth="true" hidden="false" outlineLevel="0" max="256" min="2" style="1" width="8.73"/>
    <col collapsed="false" customWidth="false" hidden="false" outlineLevel="0" max="1024" min="257" style="1" width="10.91"/>
  </cols>
  <sheetData>
    <row r="14" customFormat="false" ht="18" hidden="false" customHeight="false" outlineLevel="0" collapsed="false">
      <c r="A14" s="11" t="s">
        <v>321</v>
      </c>
      <c r="B14" s="11"/>
      <c r="C14" s="11"/>
      <c r="D14" s="11"/>
      <c r="E14" s="11"/>
    </row>
    <row r="15" customFormat="false" ht="18" hidden="false" customHeight="false" outlineLevel="0" collapsed="false">
      <c r="B15" s="4"/>
      <c r="C15" s="4"/>
      <c r="D15" s="4"/>
      <c r="E15" s="4"/>
      <c r="F15" s="4"/>
    </row>
    <row r="16" customFormat="false" ht="18" hidden="false" customHeight="false" outlineLevel="0" collapsed="false">
      <c r="B16" s="3"/>
      <c r="C16" s="3"/>
      <c r="D16" s="3"/>
      <c r="E16" s="3"/>
      <c r="F16" s="3"/>
    </row>
    <row r="23" customFormat="false" ht="14.25" hidden="false" customHeight="false" outlineLevel="0" collapsed="false">
      <c r="A23" s="7"/>
    </row>
  </sheetData>
  <mergeCells count="1">
    <mergeCell ref="B16:F16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C2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A36" activeCellId="0" sqref="A36"/>
    </sheetView>
  </sheetViews>
  <sheetFormatPr defaultColWidth="9.46875" defaultRowHeight="13.5" zeroHeight="false" outlineLevelRow="0" outlineLevelCol="0"/>
  <cols>
    <col collapsed="false" customWidth="true" hidden="false" outlineLevel="0" max="1" min="1" style="43" width="90.63"/>
    <col collapsed="false" customWidth="false" hidden="false" outlineLevel="0" max="1024" min="2" style="43" width="9.45"/>
  </cols>
  <sheetData>
    <row r="1" customFormat="false" ht="27" hidden="false" customHeight="true" outlineLevel="0" collapsed="false">
      <c r="A1" s="201" t="s">
        <v>322</v>
      </c>
      <c r="B1" s="175"/>
    </row>
    <row r="2" customFormat="false" ht="27" hidden="false" customHeight="true" outlineLevel="0" collapsed="false">
      <c r="A2" s="175"/>
      <c r="B2" s="175"/>
    </row>
    <row r="3" customFormat="false" ht="27" hidden="false" customHeight="true" outlineLevel="0" collapsed="false">
      <c r="A3" s="175"/>
      <c r="B3" s="175"/>
    </row>
    <row r="4" customFormat="false" ht="27" hidden="false" customHeight="true" outlineLevel="0" collapsed="false">
      <c r="A4" s="43" t="s">
        <v>323</v>
      </c>
      <c r="B4" s="175"/>
    </row>
    <row r="5" customFormat="false" ht="27" hidden="false" customHeight="true" outlineLevel="0" collapsed="false">
      <c r="A5" s="175"/>
      <c r="B5" s="175"/>
    </row>
    <row r="6" customFormat="false" ht="27" hidden="false" customHeight="true" outlineLevel="0" collapsed="false">
      <c r="A6" s="43" t="s">
        <v>324</v>
      </c>
      <c r="B6" s="175"/>
    </row>
    <row r="7" customFormat="false" ht="27" hidden="false" customHeight="true" outlineLevel="0" collapsed="false">
      <c r="A7" s="43" t="s">
        <v>325</v>
      </c>
      <c r="B7" s="202"/>
      <c r="C7" s="175"/>
    </row>
    <row r="23" customFormat="false" ht="13.5" hidden="false" customHeight="false" outlineLevel="0" collapsed="false">
      <c r="A23" s="97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4:F2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A36" activeCellId="0" sqref="A36"/>
    </sheetView>
  </sheetViews>
  <sheetFormatPr defaultColWidth="10.93359375" defaultRowHeight="14.25" zeroHeight="false" outlineLevelRow="0" outlineLevelCol="0"/>
  <cols>
    <col collapsed="false" customWidth="true" hidden="false" outlineLevel="0" max="1" min="1" style="1" width="82.63"/>
    <col collapsed="false" customWidth="true" hidden="false" outlineLevel="0" max="256" min="2" style="1" width="8.73"/>
    <col collapsed="false" customWidth="false" hidden="false" outlineLevel="0" max="1024" min="257" style="1" width="10.91"/>
  </cols>
  <sheetData>
    <row r="14" customFormat="false" ht="18" hidden="false" customHeight="false" outlineLevel="0" collapsed="false">
      <c r="A14" s="11" t="s">
        <v>326</v>
      </c>
      <c r="B14" s="11"/>
      <c r="C14" s="11"/>
      <c r="D14" s="11"/>
      <c r="E14" s="11"/>
    </row>
    <row r="15" customFormat="false" ht="14.25" hidden="false" customHeight="false" outlineLevel="0" collapsed="false">
      <c r="B15" s="203"/>
      <c r="C15" s="203"/>
      <c r="D15" s="203"/>
      <c r="E15" s="203"/>
      <c r="F15" s="203"/>
    </row>
    <row r="16" customFormat="false" ht="14.25" hidden="false" customHeight="false" outlineLevel="0" collapsed="false">
      <c r="B16" s="204"/>
      <c r="C16" s="204"/>
      <c r="D16" s="204"/>
      <c r="E16" s="204"/>
      <c r="F16" s="204"/>
    </row>
    <row r="23" customFormat="false" ht="14.25" hidden="false" customHeight="false" outlineLevel="0" collapsed="false">
      <c r="A23" s="7"/>
    </row>
  </sheetData>
  <mergeCells count="1">
    <mergeCell ref="B16:F16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2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A36" activeCellId="0" sqref="A36"/>
    </sheetView>
  </sheetViews>
  <sheetFormatPr defaultColWidth="10.93359375" defaultRowHeight="13.5" zeroHeight="false" outlineLevelRow="0" outlineLevelCol="0"/>
  <cols>
    <col collapsed="false" customWidth="true" hidden="false" outlineLevel="0" max="1" min="1" style="21" width="90.63"/>
    <col collapsed="false" customWidth="true" hidden="false" outlineLevel="0" max="2" min="2" style="32" width="8.54"/>
    <col collapsed="false" customWidth="true" hidden="false" outlineLevel="0" max="3" min="3" style="205" width="9.91"/>
    <col collapsed="false" customWidth="true" hidden="false" outlineLevel="0" max="4" min="4" style="205" width="9.45"/>
    <col collapsed="false" customWidth="true" hidden="false" outlineLevel="0" max="5" min="5" style="21" width="27.45"/>
    <col collapsed="false" customWidth="true" hidden="false" outlineLevel="0" max="256" min="6" style="21" width="8.73"/>
    <col collapsed="false" customWidth="false" hidden="false" outlineLevel="0" max="1024" min="257" style="21" width="10.91"/>
  </cols>
  <sheetData>
    <row r="1" customFormat="false" ht="27" hidden="false" customHeight="true" outlineLevel="0" collapsed="false">
      <c r="A1" s="201" t="s">
        <v>327</v>
      </c>
    </row>
    <row r="2" customFormat="false" ht="27" hidden="false" customHeight="true" outlineLevel="0" collapsed="false">
      <c r="A2" s="175"/>
    </row>
    <row r="3" customFormat="false" ht="27" hidden="false" customHeight="true" outlineLevel="0" collapsed="false"/>
    <row r="4" s="49" customFormat="true" ht="27" hidden="false" customHeight="true" outlineLevel="0" collapsed="false">
      <c r="A4" s="43" t="s">
        <v>328</v>
      </c>
      <c r="C4" s="206"/>
      <c r="D4" s="206"/>
    </row>
    <row r="5" s="49" customFormat="true" ht="27" hidden="false" customHeight="true" outlineLevel="0" collapsed="false">
      <c r="A5" s="43"/>
      <c r="C5" s="207"/>
      <c r="D5" s="207"/>
    </row>
    <row r="6" customFormat="false" ht="27" hidden="false" customHeight="true" outlineLevel="0" collapsed="false">
      <c r="A6" s="22"/>
    </row>
    <row r="7" customFormat="false" ht="27" hidden="false" customHeight="true" outlineLevel="0" collapsed="false">
      <c r="A7" s="22"/>
    </row>
    <row r="8" customFormat="false" ht="27" hidden="false" customHeight="true" outlineLevel="0" collapsed="false"/>
    <row r="9" customFormat="false" ht="27" hidden="false" customHeight="true" outlineLevel="0" collapsed="false">
      <c r="F9" s="208"/>
      <c r="H9" s="209"/>
      <c r="I9" s="209"/>
      <c r="J9" s="209"/>
      <c r="K9" s="209"/>
      <c r="L9" s="209"/>
    </row>
    <row r="10" customFormat="false" ht="27" hidden="false" customHeight="true" outlineLevel="0" collapsed="false">
      <c r="F10" s="208"/>
      <c r="H10" s="209"/>
      <c r="I10" s="209"/>
      <c r="J10" s="209"/>
      <c r="K10" s="209"/>
      <c r="L10" s="209"/>
    </row>
    <row r="11" customFormat="false" ht="27" hidden="false" customHeight="true" outlineLevel="0" collapsed="false"/>
    <row r="12" customFormat="false" ht="27" hidden="false" customHeight="true" outlineLevel="0" collapsed="false"/>
    <row r="13" customFormat="false" ht="27" hidden="false" customHeight="true" outlineLevel="0" collapsed="false"/>
    <row r="14" customFormat="false" ht="27" hidden="false" customHeight="true" outlineLevel="0" collapsed="false"/>
    <row r="15" customFormat="false" ht="27" hidden="false" customHeight="true" outlineLevel="0" collapsed="false"/>
    <row r="16" customFormat="false" ht="27" hidden="false" customHeight="true" outlineLevel="0" collapsed="false"/>
    <row r="17" customFormat="false" ht="27" hidden="false" customHeight="true" outlineLevel="0" collapsed="false"/>
    <row r="18" customFormat="false" ht="27" hidden="false" customHeight="true" outlineLevel="0" collapsed="false"/>
    <row r="19" customFormat="false" ht="27" hidden="false" customHeight="true" outlineLevel="0" collapsed="false"/>
    <row r="20" customFormat="false" ht="27" hidden="false" customHeight="true" outlineLevel="0" collapsed="false"/>
    <row r="23" customFormat="false" ht="13.5" hidden="false" customHeight="false" outlineLevel="0" collapsed="false">
      <c r="A23" s="45"/>
    </row>
  </sheetData>
  <mergeCells count="1">
    <mergeCell ref="C4:D4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A2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A36" activeCellId="0" sqref="A36"/>
    </sheetView>
  </sheetViews>
  <sheetFormatPr defaultColWidth="10.93359375" defaultRowHeight="14.25" zeroHeight="false" outlineLevelRow="0" outlineLevelCol="0"/>
  <cols>
    <col collapsed="false" customWidth="true" hidden="false" outlineLevel="0" max="1" min="1" style="1" width="82.63"/>
    <col collapsed="false" customWidth="true" hidden="false" outlineLevel="0" max="255" min="2" style="1" width="8.73"/>
    <col collapsed="false" customWidth="false" hidden="false" outlineLevel="0" max="1024" min="256" style="1" width="10.91"/>
  </cols>
  <sheetData>
    <row r="2" customFormat="false" ht="14.25" hidden="false" customHeight="false" outlineLevel="0" collapsed="false">
      <c r="A2" s="7"/>
    </row>
    <row r="13" customFormat="false" ht="17.25" hidden="false" customHeight="false" outlineLevel="0" collapsed="false">
      <c r="A13" s="10" t="s">
        <v>113</v>
      </c>
    </row>
    <row r="14" customFormat="false" ht="18" hidden="false" customHeight="false" outlineLevel="0" collapsed="false">
      <c r="A14" s="11"/>
    </row>
    <row r="15" customFormat="false" ht="17.25" hidden="false" customHeight="false" outlineLevel="0" collapsed="false">
      <c r="A15" s="12" t="s">
        <v>114</v>
      </c>
    </row>
    <row r="16" customFormat="false" ht="18" hidden="false" customHeight="false" outlineLevel="0" collapsed="false">
      <c r="A16" s="11"/>
    </row>
    <row r="18" customFormat="false" ht="14.25" hidden="false" customHeight="false" outlineLevel="0" collapsed="false">
      <c r="A18" s="13"/>
    </row>
    <row r="23" customFormat="false" ht="14.25" hidden="false" customHeight="false" outlineLevel="0" collapsed="false">
      <c r="A23" s="7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4:F1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A36" activeCellId="0" sqref="A36"/>
    </sheetView>
  </sheetViews>
  <sheetFormatPr defaultColWidth="10.93359375" defaultRowHeight="13.5" zeroHeight="false" outlineLevelRow="0" outlineLevelCol="0"/>
  <cols>
    <col collapsed="false" customWidth="true" hidden="false" outlineLevel="0" max="1" min="1" style="45" width="82.63"/>
    <col collapsed="false" customWidth="true" hidden="false" outlineLevel="0" max="256" min="2" style="127" width="8.73"/>
    <col collapsed="false" customWidth="false" hidden="false" outlineLevel="0" max="1024" min="257" style="127" width="10.91"/>
  </cols>
  <sheetData>
    <row r="14" customFormat="false" ht="18" hidden="false" customHeight="false" outlineLevel="0" collapsed="false">
      <c r="A14" s="11" t="s">
        <v>329</v>
      </c>
      <c r="B14" s="4"/>
      <c r="C14" s="4"/>
      <c r="D14" s="4"/>
      <c r="E14" s="4"/>
    </row>
    <row r="15" customFormat="false" ht="13.5" hidden="false" customHeight="false" outlineLevel="0" collapsed="false">
      <c r="B15" s="165"/>
      <c r="C15" s="165"/>
      <c r="D15" s="165"/>
      <c r="E15" s="165"/>
      <c r="F15" s="165"/>
    </row>
    <row r="16" customFormat="false" ht="13.5" hidden="false" customHeight="false" outlineLevel="0" collapsed="false">
      <c r="B16" s="210"/>
      <c r="C16" s="210"/>
      <c r="D16" s="210"/>
      <c r="E16" s="210"/>
      <c r="F16" s="210"/>
    </row>
  </sheetData>
  <mergeCells count="1">
    <mergeCell ref="B16:F16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C2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A7" activeCellId="0" sqref="A7"/>
    </sheetView>
  </sheetViews>
  <sheetFormatPr defaultColWidth="10.93359375" defaultRowHeight="14.25" zeroHeight="false" outlineLevelRow="0" outlineLevelCol="0"/>
  <cols>
    <col collapsed="false" customWidth="true" hidden="false" outlineLevel="0" max="1" min="1" style="1" width="90.63"/>
    <col collapsed="false" customWidth="true" hidden="false" outlineLevel="0" max="256" min="2" style="1" width="8.73"/>
    <col collapsed="false" customWidth="false" hidden="false" outlineLevel="0" max="1024" min="257" style="1" width="10.91"/>
  </cols>
  <sheetData>
    <row r="1" s="64" customFormat="true" ht="27" hidden="false" customHeight="true" outlineLevel="0" collapsed="false">
      <c r="A1" s="200" t="s">
        <v>330</v>
      </c>
      <c r="B1" s="21"/>
    </row>
    <row r="2" s="64" customFormat="true" ht="27" hidden="false" customHeight="true" outlineLevel="0" collapsed="false">
      <c r="A2" s="21"/>
      <c r="B2" s="21"/>
    </row>
    <row r="3" s="64" customFormat="true" ht="27" hidden="false" customHeight="true" outlineLevel="0" collapsed="false">
      <c r="A3" s="21" t="s">
        <v>331</v>
      </c>
      <c r="B3" s="21"/>
    </row>
    <row r="4" s="64" customFormat="true" ht="27" hidden="false" customHeight="true" outlineLevel="0" collapsed="false">
      <c r="A4" s="21" t="s">
        <v>332</v>
      </c>
      <c r="B4" s="21"/>
    </row>
    <row r="5" s="64" customFormat="true" ht="27" hidden="false" customHeight="true" outlineLevel="0" collapsed="false">
      <c r="A5" s="21" t="s">
        <v>333</v>
      </c>
      <c r="B5" s="21"/>
    </row>
    <row r="6" s="64" customFormat="true" ht="27" hidden="false" customHeight="true" outlineLevel="0" collapsed="false">
      <c r="A6" s="211" t="s">
        <v>334</v>
      </c>
      <c r="B6" s="21"/>
    </row>
    <row r="7" s="64" customFormat="true" ht="27" hidden="false" customHeight="true" outlineLevel="0" collapsed="false">
      <c r="A7" s="211"/>
      <c r="B7" s="21"/>
    </row>
    <row r="8" s="64" customFormat="true" ht="27" hidden="false" customHeight="true" outlineLevel="0" collapsed="false">
      <c r="B8" s="21"/>
    </row>
    <row r="9" s="64" customFormat="true" ht="27" hidden="false" customHeight="true" outlineLevel="0" collapsed="false">
      <c r="A9" s="211"/>
      <c r="B9" s="21"/>
    </row>
    <row r="10" s="64" customFormat="true" ht="27" hidden="false" customHeight="true" outlineLevel="0" collapsed="false">
      <c r="A10" s="21"/>
      <c r="B10" s="21"/>
    </row>
    <row r="11" s="64" customFormat="true" ht="27" hidden="false" customHeight="true" outlineLevel="0" collapsed="false">
      <c r="A11" s="21"/>
      <c r="B11" s="21"/>
    </row>
    <row r="12" s="64" customFormat="true" ht="27" hidden="false" customHeight="true" outlineLevel="0" collapsed="false">
      <c r="A12" s="21"/>
      <c r="B12" s="21"/>
    </row>
    <row r="13" s="64" customFormat="true" ht="27" hidden="false" customHeight="true" outlineLevel="0" collapsed="false">
      <c r="A13" s="21"/>
      <c r="B13" s="21"/>
    </row>
    <row r="14" customFormat="false" ht="27" hidden="false" customHeight="true" outlineLevel="0" collapsed="false">
      <c r="A14" s="127"/>
      <c r="B14" s="127"/>
    </row>
    <row r="15" customFormat="false" ht="27" hidden="false" customHeight="true" outlineLevel="0" collapsed="false">
      <c r="A15" s="63"/>
      <c r="B15" s="164"/>
    </row>
    <row r="16" customFormat="false" ht="27" hidden="false" customHeight="true" outlineLevel="0" collapsed="false">
      <c r="A16" s="212"/>
      <c r="B16" s="63"/>
      <c r="C16" s="2"/>
    </row>
    <row r="17" customFormat="false" ht="27" hidden="false" customHeight="true" outlineLevel="0" collapsed="false">
      <c r="A17" s="127"/>
      <c r="B17" s="127"/>
    </row>
    <row r="18" customFormat="false" ht="27" hidden="false" customHeight="true" outlineLevel="0" collapsed="false">
      <c r="A18" s="127"/>
      <c r="B18" s="127"/>
    </row>
    <row r="19" customFormat="false" ht="27" hidden="false" customHeight="true" outlineLevel="0" collapsed="false"/>
    <row r="20" customFormat="false" ht="27" hidden="false" customHeight="true" outlineLevel="0" collapsed="false"/>
    <row r="23" customFormat="false" ht="14.25" hidden="false" customHeight="false" outlineLevel="0" collapsed="false">
      <c r="A23" s="7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3333"/>
    <pageSetUpPr fitToPage="true"/>
  </sheetPr>
  <dimension ref="A1:E47"/>
  <sheetViews>
    <sheetView showFormulas="false" showGridLines="true" showRowColHeaders="true" showZeros="true" rightToLeft="false" tabSelected="false" showOutlineSymbols="true" defaultGridColor="true" view="pageBreakPreview" topLeftCell="A25" colorId="64" zoomScale="100" zoomScaleNormal="66" zoomScalePageLayoutView="100" workbookViewId="0">
      <selection pane="topLeft" activeCell="A36" activeCellId="0" sqref="A36"/>
    </sheetView>
  </sheetViews>
  <sheetFormatPr defaultColWidth="9.46875" defaultRowHeight="27" zeroHeight="false" outlineLevelRow="0" outlineLevelCol="0"/>
  <cols>
    <col collapsed="false" customWidth="true" hidden="false" outlineLevel="0" max="1" min="1" style="17" width="3.63"/>
    <col collapsed="false" customWidth="true" hidden="false" outlineLevel="0" max="2" min="2" style="17" width="96.63"/>
    <col collapsed="false" customWidth="true" hidden="false" outlineLevel="0" max="3" min="3" style="17" width="15.63"/>
    <col collapsed="false" customWidth="true" hidden="false" outlineLevel="0" max="4" min="4" style="17" width="4.63"/>
    <col collapsed="false" customWidth="true" hidden="false" outlineLevel="0" max="5" min="5" style="17" width="15.63"/>
    <col collapsed="false" customWidth="false" hidden="false" outlineLevel="0" max="1024" min="6" style="17" width="9.45"/>
  </cols>
  <sheetData>
    <row r="1" customFormat="false" ht="27" hidden="false" customHeight="true" outlineLevel="0" collapsed="false">
      <c r="A1" s="43"/>
      <c r="B1" s="53" t="s">
        <v>115</v>
      </c>
      <c r="C1" s="21"/>
      <c r="D1" s="43"/>
      <c r="E1" s="43"/>
    </row>
    <row r="2" customFormat="false" ht="27" hidden="false" customHeight="true" outlineLevel="0" collapsed="false">
      <c r="A2" s="21"/>
      <c r="B2" s="21"/>
      <c r="C2" s="21"/>
      <c r="D2" s="43"/>
      <c r="E2" s="43"/>
    </row>
    <row r="3" customFormat="false" ht="27" hidden="false" customHeight="true" outlineLevel="0" collapsed="false">
      <c r="A3" s="21"/>
      <c r="B3" s="49" t="s">
        <v>56</v>
      </c>
      <c r="C3" s="54" t="s">
        <v>11</v>
      </c>
      <c r="D3" s="43"/>
      <c r="E3" s="54" t="s">
        <v>12</v>
      </c>
    </row>
    <row r="4" customFormat="false" ht="27" hidden="false" customHeight="true" outlineLevel="0" collapsed="false">
      <c r="A4" s="21"/>
      <c r="B4" s="21"/>
      <c r="C4" s="56" t="s">
        <v>13</v>
      </c>
      <c r="D4" s="43"/>
      <c r="E4" s="56" t="s">
        <v>13</v>
      </c>
    </row>
    <row r="5" customFormat="false" ht="27" hidden="false" customHeight="true" outlineLevel="0" collapsed="false">
      <c r="A5" s="21" t="n">
        <v>1</v>
      </c>
      <c r="B5" s="21" t="s">
        <v>58</v>
      </c>
      <c r="C5" s="39" t="n">
        <v>0</v>
      </c>
      <c r="D5" s="43"/>
      <c r="E5" s="39" t="n">
        <v>0</v>
      </c>
    </row>
    <row r="6" customFormat="false" ht="27" hidden="false" customHeight="true" outlineLevel="0" collapsed="false">
      <c r="A6" s="21" t="n">
        <v>2</v>
      </c>
      <c r="B6" s="21" t="s">
        <v>60</v>
      </c>
      <c r="C6" s="39" t="n">
        <v>0</v>
      </c>
      <c r="D6" s="43"/>
      <c r="E6" s="39" t="n">
        <v>0</v>
      </c>
    </row>
    <row r="7" customFormat="false" ht="27" hidden="false" customHeight="true" outlineLevel="0" collapsed="false">
      <c r="A7" s="21" t="n">
        <v>3</v>
      </c>
      <c r="B7" s="21" t="s">
        <v>62</v>
      </c>
      <c r="C7" s="39" t="n">
        <v>0</v>
      </c>
      <c r="D7" s="43"/>
      <c r="E7" s="39" t="n">
        <v>0</v>
      </c>
    </row>
    <row r="8" customFormat="false" ht="27" hidden="false" customHeight="true" outlineLevel="0" collapsed="false">
      <c r="A8" s="21" t="n">
        <v>4</v>
      </c>
      <c r="B8" s="21" t="s">
        <v>64</v>
      </c>
      <c r="C8" s="39" t="n">
        <v>0</v>
      </c>
      <c r="D8" s="43"/>
      <c r="E8" s="39" t="n">
        <v>0</v>
      </c>
    </row>
    <row r="9" customFormat="false" ht="27" hidden="false" customHeight="true" outlineLevel="0" collapsed="false">
      <c r="A9" s="21" t="n">
        <v>5</v>
      </c>
      <c r="B9" s="21" t="s">
        <v>66</v>
      </c>
      <c r="C9" s="39" t="n">
        <v>0</v>
      </c>
      <c r="D9" s="43"/>
      <c r="E9" s="39" t="n">
        <v>0</v>
      </c>
    </row>
    <row r="10" customFormat="false" ht="27" hidden="false" customHeight="true" outlineLevel="0" collapsed="false">
      <c r="A10" s="21" t="n">
        <v>6</v>
      </c>
      <c r="B10" s="21" t="s">
        <v>68</v>
      </c>
      <c r="C10" s="39" t="n">
        <v>0</v>
      </c>
      <c r="D10" s="43"/>
      <c r="E10" s="39" t="n">
        <v>0</v>
      </c>
    </row>
    <row r="11" customFormat="false" ht="27" hidden="false" customHeight="true" outlineLevel="0" collapsed="false">
      <c r="A11" s="21" t="n">
        <v>7</v>
      </c>
      <c r="B11" s="21" t="s">
        <v>70</v>
      </c>
      <c r="C11" s="39" t="n">
        <v>0</v>
      </c>
      <c r="D11" s="43"/>
      <c r="E11" s="39" t="n">
        <v>0</v>
      </c>
    </row>
    <row r="12" customFormat="false" ht="27" hidden="false" customHeight="true" outlineLevel="0" collapsed="false">
      <c r="A12" s="21" t="n">
        <v>8</v>
      </c>
      <c r="B12" s="21" t="s">
        <v>72</v>
      </c>
      <c r="C12" s="39" t="n">
        <v>0</v>
      </c>
      <c r="D12" s="43"/>
      <c r="E12" s="39" t="n">
        <v>0</v>
      </c>
    </row>
    <row r="13" customFormat="false" ht="27" hidden="false" customHeight="true" outlineLevel="0" collapsed="false">
      <c r="A13" s="21" t="n">
        <v>9</v>
      </c>
      <c r="B13" s="60" t="s">
        <v>74</v>
      </c>
      <c r="C13" s="39" t="n">
        <v>0</v>
      </c>
      <c r="D13" s="43"/>
      <c r="E13" s="39" t="n">
        <v>0</v>
      </c>
    </row>
    <row r="14" customFormat="false" ht="27" hidden="false" customHeight="true" outlineLevel="0" collapsed="false">
      <c r="A14" s="21" t="n">
        <v>10</v>
      </c>
      <c r="B14" s="21" t="s">
        <v>76</v>
      </c>
      <c r="C14" s="39" t="n">
        <v>0</v>
      </c>
      <c r="D14" s="43"/>
      <c r="E14" s="39" t="n">
        <v>0</v>
      </c>
    </row>
    <row r="15" customFormat="false" ht="27" hidden="false" customHeight="true" outlineLevel="0" collapsed="false">
      <c r="A15" s="21" t="n">
        <v>11</v>
      </c>
      <c r="B15" s="30" t="s">
        <v>78</v>
      </c>
      <c r="C15" s="39" t="n">
        <v>0</v>
      </c>
      <c r="D15" s="43"/>
      <c r="E15" s="39" t="n">
        <v>0</v>
      </c>
    </row>
    <row r="16" customFormat="false" ht="27" hidden="false" customHeight="true" outlineLevel="0" collapsed="false">
      <c r="A16" s="21" t="n">
        <v>12</v>
      </c>
      <c r="B16" s="30" t="s">
        <v>80</v>
      </c>
      <c r="C16" s="39" t="n">
        <v>0</v>
      </c>
      <c r="D16" s="43"/>
      <c r="E16" s="39" t="n">
        <v>0</v>
      </c>
    </row>
    <row r="17" customFormat="false" ht="27" hidden="false" customHeight="true" outlineLevel="0" collapsed="false">
      <c r="A17" s="21" t="n">
        <v>13</v>
      </c>
      <c r="B17" s="30" t="s">
        <v>82</v>
      </c>
      <c r="C17" s="39" t="n">
        <v>0</v>
      </c>
      <c r="D17" s="43"/>
      <c r="E17" s="39" t="n">
        <v>0</v>
      </c>
    </row>
    <row r="18" customFormat="false" ht="27" hidden="false" customHeight="true" outlineLevel="0" collapsed="false">
      <c r="A18" s="21" t="n">
        <v>14</v>
      </c>
      <c r="B18" s="30" t="s">
        <v>84</v>
      </c>
      <c r="C18" s="39" t="n">
        <v>0</v>
      </c>
      <c r="D18" s="43"/>
      <c r="E18" s="39" t="n">
        <v>0</v>
      </c>
    </row>
    <row r="19" customFormat="false" ht="27" hidden="false" customHeight="true" outlineLevel="0" collapsed="false">
      <c r="A19" s="21" t="n">
        <v>15</v>
      </c>
      <c r="B19" s="30" t="s">
        <v>86</v>
      </c>
      <c r="C19" s="39" t="n">
        <v>0</v>
      </c>
      <c r="D19" s="43"/>
      <c r="E19" s="39" t="n">
        <v>0</v>
      </c>
    </row>
    <row r="20" customFormat="false" ht="27" hidden="false" customHeight="true" outlineLevel="0" collapsed="false">
      <c r="A20" s="21" t="n">
        <v>16</v>
      </c>
      <c r="B20" s="30" t="s">
        <v>88</v>
      </c>
      <c r="C20" s="39" t="n">
        <v>0</v>
      </c>
      <c r="D20" s="43"/>
      <c r="E20" s="39" t="n">
        <v>0</v>
      </c>
    </row>
    <row r="21" customFormat="false" ht="27" hidden="false" customHeight="true" outlineLevel="0" collapsed="false">
      <c r="A21" s="21"/>
      <c r="B21" s="49" t="s">
        <v>89</v>
      </c>
      <c r="C21" s="58" t="n">
        <f aca="false">SUM(C5:C20)</f>
        <v>0</v>
      </c>
      <c r="D21" s="43"/>
      <c r="E21" s="58" t="n">
        <f aca="false">SUM(E5:E20)</f>
        <v>0</v>
      </c>
    </row>
    <row r="22" customFormat="false" ht="27" hidden="false" customHeight="true" outlineLevel="0" collapsed="false">
      <c r="A22" s="21"/>
      <c r="B22" s="49"/>
      <c r="C22" s="59"/>
      <c r="D22" s="43"/>
      <c r="E22" s="59"/>
    </row>
    <row r="23" customFormat="false" ht="27" hidden="false" customHeight="true" outlineLevel="0" collapsed="false">
      <c r="A23" s="45"/>
      <c r="B23" s="49" t="s">
        <v>90</v>
      </c>
      <c r="C23" s="54" t="str">
        <f aca="false">C3</f>
        <v>31.12.2023</v>
      </c>
      <c r="D23" s="43"/>
      <c r="E23" s="54" t="str">
        <f aca="false">E3</f>
        <v>31.12.2024</v>
      </c>
    </row>
    <row r="24" customFormat="false" ht="27" hidden="false" customHeight="true" outlineLevel="0" collapsed="false">
      <c r="A24" s="21"/>
      <c r="B24" s="21"/>
      <c r="C24" s="26" t="s">
        <v>13</v>
      </c>
      <c r="D24" s="43"/>
      <c r="E24" s="26" t="s">
        <v>13</v>
      </c>
    </row>
    <row r="25" customFormat="false" ht="27" hidden="false" customHeight="true" outlineLevel="0" collapsed="false">
      <c r="A25" s="21" t="n">
        <v>1</v>
      </c>
      <c r="B25" s="21" t="s">
        <v>91</v>
      </c>
      <c r="C25" s="39" t="n">
        <v>0</v>
      </c>
      <c r="D25" s="43"/>
      <c r="E25" s="39" t="n">
        <v>0</v>
      </c>
    </row>
    <row r="26" customFormat="false" ht="27" hidden="false" customHeight="true" outlineLevel="0" collapsed="false">
      <c r="A26" s="21" t="n">
        <v>2</v>
      </c>
      <c r="B26" s="21" t="s">
        <v>116</v>
      </c>
      <c r="C26" s="39" t="n">
        <v>0</v>
      </c>
      <c r="D26" s="43"/>
      <c r="E26" s="39" t="n">
        <v>0</v>
      </c>
    </row>
    <row r="27" customFormat="false" ht="27" hidden="false" customHeight="true" outlineLevel="0" collapsed="false">
      <c r="A27" s="21" t="n">
        <v>3</v>
      </c>
      <c r="B27" s="21" t="s">
        <v>93</v>
      </c>
      <c r="C27" s="39" t="n">
        <v>0</v>
      </c>
      <c r="D27" s="43"/>
      <c r="E27" s="39" t="n">
        <v>0</v>
      </c>
    </row>
    <row r="28" customFormat="false" ht="27" hidden="false" customHeight="true" outlineLevel="0" collapsed="false">
      <c r="A28" s="21" t="n">
        <v>4</v>
      </c>
      <c r="B28" s="21" t="s">
        <v>94</v>
      </c>
      <c r="C28" s="39" t="n">
        <v>0</v>
      </c>
      <c r="D28" s="43"/>
      <c r="E28" s="39" t="n">
        <v>0</v>
      </c>
    </row>
    <row r="29" customFormat="false" ht="27" hidden="false" customHeight="true" outlineLevel="0" collapsed="false">
      <c r="A29" s="21" t="n">
        <v>5</v>
      </c>
      <c r="B29" s="21" t="s">
        <v>95</v>
      </c>
      <c r="C29" s="39" t="n">
        <v>0</v>
      </c>
      <c r="D29" s="43"/>
      <c r="E29" s="39" t="n">
        <v>0</v>
      </c>
    </row>
    <row r="30" customFormat="false" ht="27" hidden="false" customHeight="true" outlineLevel="0" collapsed="false">
      <c r="A30" s="21" t="n">
        <v>6</v>
      </c>
      <c r="B30" s="21" t="s">
        <v>96</v>
      </c>
      <c r="C30" s="39" t="n">
        <v>0</v>
      </c>
      <c r="D30" s="43"/>
      <c r="E30" s="39" t="n">
        <v>0</v>
      </c>
    </row>
    <row r="31" customFormat="false" ht="27" hidden="false" customHeight="true" outlineLevel="0" collapsed="false">
      <c r="A31" s="21" t="n">
        <v>7</v>
      </c>
      <c r="B31" s="21" t="s">
        <v>97</v>
      </c>
      <c r="C31" s="39" t="n">
        <v>0</v>
      </c>
      <c r="D31" s="43"/>
      <c r="E31" s="39" t="n">
        <v>0</v>
      </c>
    </row>
    <row r="32" customFormat="false" ht="27" hidden="false" customHeight="true" outlineLevel="0" collapsed="false">
      <c r="A32" s="21" t="n">
        <v>8</v>
      </c>
      <c r="B32" s="21" t="s">
        <v>98</v>
      </c>
      <c r="C32" s="39" t="n">
        <v>0</v>
      </c>
      <c r="D32" s="43"/>
      <c r="E32" s="39" t="n">
        <v>0</v>
      </c>
    </row>
    <row r="33" customFormat="false" ht="27" hidden="false" customHeight="true" outlineLevel="0" collapsed="false">
      <c r="A33" s="21" t="n">
        <v>9</v>
      </c>
      <c r="B33" s="21" t="s">
        <v>99</v>
      </c>
      <c r="C33" s="39" t="n">
        <v>0</v>
      </c>
      <c r="D33" s="43"/>
      <c r="E33" s="39" t="n">
        <v>0</v>
      </c>
    </row>
    <row r="34" customFormat="false" ht="27" hidden="false" customHeight="true" outlineLevel="0" collapsed="false">
      <c r="A34" s="21" t="n">
        <v>10</v>
      </c>
      <c r="B34" s="21" t="s">
        <v>100</v>
      </c>
      <c r="C34" s="39" t="n">
        <v>0</v>
      </c>
      <c r="D34" s="43"/>
      <c r="E34" s="39" t="n">
        <v>0</v>
      </c>
    </row>
    <row r="35" customFormat="false" ht="27" hidden="false" customHeight="true" outlineLevel="0" collapsed="false">
      <c r="A35" s="21" t="n">
        <v>11</v>
      </c>
      <c r="B35" s="21" t="s">
        <v>101</v>
      </c>
      <c r="C35" s="39" t="n">
        <v>0</v>
      </c>
      <c r="D35" s="43"/>
      <c r="E35" s="39" t="n">
        <v>0</v>
      </c>
    </row>
    <row r="36" customFormat="false" ht="27" hidden="false" customHeight="true" outlineLevel="0" collapsed="false">
      <c r="A36" s="21" t="n">
        <v>12</v>
      </c>
      <c r="B36" s="21" t="s">
        <v>102</v>
      </c>
      <c r="C36" s="39" t="n">
        <v>0</v>
      </c>
      <c r="D36" s="43"/>
      <c r="E36" s="39" t="n">
        <v>0</v>
      </c>
    </row>
    <row r="37" customFormat="false" ht="27" hidden="false" customHeight="true" outlineLevel="0" collapsed="false">
      <c r="A37" s="21" t="n">
        <v>13</v>
      </c>
      <c r="B37" s="21" t="s">
        <v>103</v>
      </c>
      <c r="C37" s="39" t="n">
        <v>0</v>
      </c>
      <c r="D37" s="43"/>
      <c r="E37" s="39" t="n">
        <v>0</v>
      </c>
    </row>
    <row r="38" customFormat="false" ht="27" hidden="false" customHeight="true" outlineLevel="0" collapsed="false">
      <c r="A38" s="21" t="n">
        <v>14</v>
      </c>
      <c r="B38" s="30" t="s">
        <v>104</v>
      </c>
      <c r="C38" s="39" t="n">
        <v>0</v>
      </c>
      <c r="D38" s="43"/>
      <c r="E38" s="39" t="n">
        <v>0</v>
      </c>
    </row>
    <row r="39" customFormat="false" ht="27" hidden="false" customHeight="true" outlineLevel="0" collapsed="false">
      <c r="A39" s="21" t="n">
        <v>15</v>
      </c>
      <c r="B39" s="21" t="s">
        <v>105</v>
      </c>
      <c r="C39" s="39" t="n">
        <v>0</v>
      </c>
      <c r="D39" s="43"/>
      <c r="E39" s="39" t="n">
        <v>0</v>
      </c>
    </row>
    <row r="40" customFormat="false" ht="27" hidden="false" customHeight="true" outlineLevel="0" collapsed="false">
      <c r="A40" s="21" t="n">
        <v>16</v>
      </c>
      <c r="B40" s="21" t="s">
        <v>117</v>
      </c>
      <c r="C40" s="39" t="n">
        <v>0</v>
      </c>
      <c r="D40" s="43"/>
      <c r="E40" s="39" t="n">
        <v>0</v>
      </c>
    </row>
    <row r="41" customFormat="false" ht="27" hidden="false" customHeight="true" outlineLevel="0" collapsed="false">
      <c r="A41" s="21" t="n">
        <v>17</v>
      </c>
      <c r="B41" s="30" t="s">
        <v>108</v>
      </c>
      <c r="C41" s="39" t="n">
        <v>0</v>
      </c>
      <c r="D41" s="43"/>
      <c r="E41" s="39" t="n">
        <v>0</v>
      </c>
    </row>
    <row r="42" customFormat="false" ht="27" hidden="false" customHeight="true" outlineLevel="0" collapsed="false">
      <c r="A42" s="21" t="n">
        <v>18</v>
      </c>
      <c r="B42" s="57" t="s">
        <v>110</v>
      </c>
      <c r="C42" s="39" t="n">
        <v>0</v>
      </c>
      <c r="D42" s="43"/>
      <c r="E42" s="39" t="n">
        <v>0</v>
      </c>
    </row>
    <row r="43" customFormat="false" ht="27" hidden="false" customHeight="true" outlineLevel="0" collapsed="false">
      <c r="A43" s="21"/>
      <c r="B43" s="49" t="s">
        <v>111</v>
      </c>
      <c r="C43" s="58" t="n">
        <f aca="false">SUM(C25:C42)</f>
        <v>0</v>
      </c>
      <c r="D43" s="43"/>
      <c r="E43" s="58" t="n">
        <f aca="false">SUM(E25:E42)</f>
        <v>0</v>
      </c>
    </row>
    <row r="44" customFormat="false" ht="9.75" hidden="false" customHeight="true" outlineLevel="0" collapsed="false">
      <c r="A44" s="21"/>
      <c r="B44" s="49"/>
      <c r="C44" s="59"/>
      <c r="D44" s="43"/>
      <c r="E44" s="59"/>
    </row>
    <row r="45" customFormat="false" ht="27" hidden="false" customHeight="true" outlineLevel="0" collapsed="false">
      <c r="A45" s="21"/>
      <c r="B45" s="49" t="s">
        <v>112</v>
      </c>
      <c r="C45" s="62" t="n">
        <f aca="false">+C21-C43</f>
        <v>0</v>
      </c>
      <c r="D45" s="43"/>
      <c r="E45" s="62" t="n">
        <f aca="false">+E21-E43</f>
        <v>0</v>
      </c>
    </row>
    <row r="46" customFormat="false" ht="27" hidden="false" customHeight="true" outlineLevel="0" collapsed="false">
      <c r="A46" s="43"/>
      <c r="B46" s="43"/>
      <c r="C46" s="43"/>
      <c r="D46" s="43"/>
      <c r="E46" s="43"/>
    </row>
    <row r="47" customFormat="false" ht="27" hidden="false" customHeight="true" outlineLevel="0" collapsed="false">
      <c r="A47" s="43"/>
      <c r="B47" s="21"/>
      <c r="C47" s="43"/>
      <c r="D47" s="43"/>
      <c r="E47" s="43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3333"/>
    <pageSetUpPr fitToPage="true"/>
  </sheetPr>
  <dimension ref="A1:F45"/>
  <sheetViews>
    <sheetView showFormulas="false" showGridLines="true" showRowColHeaders="true" showZeros="true" rightToLeft="false" tabSelected="false" showOutlineSymbols="true" defaultGridColor="true" view="pageBreakPreview" topLeftCell="A34" colorId="64" zoomScale="100" zoomScaleNormal="66" zoomScalePageLayoutView="100" workbookViewId="0">
      <selection pane="topLeft" activeCell="A36" activeCellId="0" sqref="A36"/>
    </sheetView>
  </sheetViews>
  <sheetFormatPr defaultColWidth="9.46875" defaultRowHeight="27" zeroHeight="false" outlineLevelRow="0" outlineLevelCol="0"/>
  <cols>
    <col collapsed="false" customWidth="true" hidden="false" outlineLevel="0" max="1" min="1" style="2" width="3.63"/>
    <col collapsed="false" customWidth="true" hidden="false" outlineLevel="0" max="2" min="2" style="2" width="96.63"/>
    <col collapsed="false" customWidth="true" hidden="false" outlineLevel="0" max="3" min="3" style="2" width="15.63"/>
    <col collapsed="false" customWidth="true" hidden="false" outlineLevel="0" max="4" min="4" style="2" width="4.63"/>
    <col collapsed="false" customWidth="true" hidden="false" outlineLevel="0" max="5" min="5" style="2" width="15.63"/>
    <col collapsed="false" customWidth="false" hidden="false" outlineLevel="0" max="1024" min="6" style="2" width="9.45"/>
  </cols>
  <sheetData>
    <row r="1" customFormat="false" ht="27" hidden="false" customHeight="true" outlineLevel="0" collapsed="false">
      <c r="A1" s="43"/>
      <c r="B1" s="53" t="s">
        <v>118</v>
      </c>
      <c r="C1" s="21"/>
      <c r="D1" s="43"/>
      <c r="E1" s="43"/>
      <c r="F1" s="63"/>
    </row>
    <row r="2" customFormat="false" ht="27" hidden="false" customHeight="true" outlineLevel="0" collapsed="false">
      <c r="A2" s="21"/>
      <c r="B2" s="21"/>
      <c r="C2" s="21"/>
      <c r="D2" s="43"/>
      <c r="E2" s="43"/>
      <c r="F2" s="63"/>
    </row>
    <row r="3" customFormat="false" ht="27" hidden="false" customHeight="true" outlineLevel="0" collapsed="false">
      <c r="A3" s="21"/>
      <c r="B3" s="49" t="s">
        <v>56</v>
      </c>
      <c r="C3" s="54" t="s">
        <v>11</v>
      </c>
      <c r="D3" s="43"/>
      <c r="E3" s="54" t="s">
        <v>12</v>
      </c>
      <c r="F3" s="63"/>
    </row>
    <row r="4" customFormat="false" ht="27" hidden="false" customHeight="true" outlineLevel="0" collapsed="false">
      <c r="A4" s="21"/>
      <c r="B4" s="21"/>
      <c r="C4" s="56" t="s">
        <v>13</v>
      </c>
      <c r="D4" s="43"/>
      <c r="E4" s="56" t="s">
        <v>13</v>
      </c>
      <c r="F4" s="63"/>
    </row>
    <row r="5" customFormat="false" ht="27" hidden="false" customHeight="true" outlineLevel="0" collapsed="false">
      <c r="A5" s="21" t="n">
        <v>1</v>
      </c>
      <c r="B5" s="21" t="s">
        <v>58</v>
      </c>
      <c r="C5" s="39" t="n">
        <v>0</v>
      </c>
      <c r="D5" s="43"/>
      <c r="E5" s="39" t="n">
        <v>0</v>
      </c>
      <c r="F5" s="63"/>
    </row>
    <row r="6" customFormat="false" ht="27" hidden="false" customHeight="true" outlineLevel="0" collapsed="false">
      <c r="A6" s="21" t="n">
        <v>2</v>
      </c>
      <c r="B6" s="21" t="s">
        <v>60</v>
      </c>
      <c r="C6" s="39" t="n">
        <v>0</v>
      </c>
      <c r="D6" s="43"/>
      <c r="E6" s="39" t="n">
        <v>0</v>
      </c>
      <c r="F6" s="63"/>
    </row>
    <row r="7" customFormat="false" ht="27" hidden="false" customHeight="true" outlineLevel="0" collapsed="false">
      <c r="A7" s="21" t="n">
        <v>3</v>
      </c>
      <c r="B7" s="21" t="s">
        <v>62</v>
      </c>
      <c r="C7" s="39" t="n">
        <v>0</v>
      </c>
      <c r="D7" s="43"/>
      <c r="E7" s="39" t="n">
        <v>0</v>
      </c>
      <c r="F7" s="63"/>
    </row>
    <row r="8" customFormat="false" ht="27" hidden="false" customHeight="true" outlineLevel="0" collapsed="false">
      <c r="A8" s="21" t="n">
        <v>4</v>
      </c>
      <c r="B8" s="21" t="s">
        <v>64</v>
      </c>
      <c r="C8" s="39" t="n">
        <v>0</v>
      </c>
      <c r="D8" s="43"/>
      <c r="E8" s="39" t="n">
        <v>0</v>
      </c>
      <c r="F8" s="63"/>
    </row>
    <row r="9" customFormat="false" ht="27" hidden="false" customHeight="true" outlineLevel="0" collapsed="false">
      <c r="A9" s="21" t="n">
        <v>5</v>
      </c>
      <c r="B9" s="21" t="s">
        <v>66</v>
      </c>
      <c r="C9" s="39" t="n">
        <v>0</v>
      </c>
      <c r="D9" s="43"/>
      <c r="E9" s="39" t="n">
        <v>0</v>
      </c>
      <c r="F9" s="63"/>
    </row>
    <row r="10" customFormat="false" ht="27" hidden="false" customHeight="true" outlineLevel="0" collapsed="false">
      <c r="A10" s="21" t="n">
        <v>6</v>
      </c>
      <c r="B10" s="21" t="s">
        <v>68</v>
      </c>
      <c r="C10" s="39" t="n">
        <v>0</v>
      </c>
      <c r="D10" s="43"/>
      <c r="E10" s="39" t="n">
        <v>0</v>
      </c>
      <c r="F10" s="63"/>
    </row>
    <row r="11" customFormat="false" ht="27" hidden="false" customHeight="true" outlineLevel="0" collapsed="false">
      <c r="A11" s="21" t="n">
        <v>7</v>
      </c>
      <c r="B11" s="21" t="s">
        <v>70</v>
      </c>
      <c r="C11" s="39" t="n">
        <v>0</v>
      </c>
      <c r="D11" s="43"/>
      <c r="E11" s="39" t="n">
        <v>0</v>
      </c>
      <c r="F11" s="63"/>
    </row>
    <row r="12" customFormat="false" ht="27" hidden="false" customHeight="true" outlineLevel="0" collapsed="false">
      <c r="A12" s="21" t="n">
        <v>8</v>
      </c>
      <c r="B12" s="21" t="s">
        <v>72</v>
      </c>
      <c r="C12" s="39" t="n">
        <v>0</v>
      </c>
      <c r="D12" s="43"/>
      <c r="E12" s="39" t="n">
        <v>0</v>
      </c>
      <c r="F12" s="63"/>
    </row>
    <row r="13" customFormat="false" ht="27" hidden="false" customHeight="true" outlineLevel="0" collapsed="false">
      <c r="A13" s="21" t="n">
        <v>9</v>
      </c>
      <c r="B13" s="60" t="s">
        <v>74</v>
      </c>
      <c r="C13" s="39" t="n">
        <v>0</v>
      </c>
      <c r="D13" s="43"/>
      <c r="E13" s="39" t="n">
        <v>0</v>
      </c>
      <c r="F13" s="63"/>
    </row>
    <row r="14" customFormat="false" ht="27" hidden="false" customHeight="true" outlineLevel="0" collapsed="false">
      <c r="A14" s="21" t="n">
        <v>10</v>
      </c>
      <c r="B14" s="21" t="s">
        <v>76</v>
      </c>
      <c r="C14" s="39" t="n">
        <v>0</v>
      </c>
      <c r="D14" s="43"/>
      <c r="E14" s="39" t="n">
        <v>0</v>
      </c>
      <c r="F14" s="63"/>
    </row>
    <row r="15" customFormat="false" ht="27" hidden="false" customHeight="true" outlineLevel="0" collapsed="false">
      <c r="A15" s="21" t="n">
        <v>11</v>
      </c>
      <c r="B15" s="30" t="s">
        <v>78</v>
      </c>
      <c r="C15" s="39" t="n">
        <v>0</v>
      </c>
      <c r="D15" s="43"/>
      <c r="E15" s="39" t="n">
        <v>0</v>
      </c>
      <c r="F15" s="63"/>
    </row>
    <row r="16" customFormat="false" ht="27" hidden="false" customHeight="true" outlineLevel="0" collapsed="false">
      <c r="A16" s="21" t="n">
        <v>12</v>
      </c>
      <c r="B16" s="30" t="s">
        <v>80</v>
      </c>
      <c r="C16" s="39" t="n">
        <v>0</v>
      </c>
      <c r="D16" s="43"/>
      <c r="E16" s="39" t="n">
        <v>0</v>
      </c>
      <c r="F16" s="63"/>
    </row>
    <row r="17" customFormat="false" ht="27" hidden="false" customHeight="true" outlineLevel="0" collapsed="false">
      <c r="A17" s="21" t="n">
        <v>13</v>
      </c>
      <c r="B17" s="30" t="s">
        <v>82</v>
      </c>
      <c r="C17" s="39" t="n">
        <v>0</v>
      </c>
      <c r="D17" s="43"/>
      <c r="E17" s="39" t="n">
        <v>0</v>
      </c>
      <c r="F17" s="63"/>
    </row>
    <row r="18" customFormat="false" ht="27" hidden="false" customHeight="true" outlineLevel="0" collapsed="false">
      <c r="A18" s="21" t="n">
        <v>14</v>
      </c>
      <c r="B18" s="30" t="s">
        <v>84</v>
      </c>
      <c r="C18" s="39" t="n">
        <v>0</v>
      </c>
      <c r="D18" s="43"/>
      <c r="E18" s="39" t="n">
        <v>0</v>
      </c>
      <c r="F18" s="63"/>
    </row>
    <row r="19" customFormat="false" ht="27" hidden="false" customHeight="true" outlineLevel="0" collapsed="false">
      <c r="A19" s="21" t="n">
        <v>15</v>
      </c>
      <c r="B19" s="30" t="s">
        <v>86</v>
      </c>
      <c r="C19" s="39" t="n">
        <v>0</v>
      </c>
      <c r="D19" s="43"/>
      <c r="E19" s="39" t="n">
        <v>0</v>
      </c>
      <c r="F19" s="63"/>
    </row>
    <row r="20" customFormat="false" ht="27" hidden="false" customHeight="true" outlineLevel="0" collapsed="false">
      <c r="A20" s="21" t="n">
        <v>16</v>
      </c>
      <c r="B20" s="30" t="s">
        <v>88</v>
      </c>
      <c r="C20" s="39" t="n">
        <v>0</v>
      </c>
      <c r="D20" s="43"/>
      <c r="E20" s="39" t="n">
        <v>0</v>
      </c>
      <c r="F20" s="63"/>
    </row>
    <row r="21" customFormat="false" ht="27" hidden="false" customHeight="true" outlineLevel="0" collapsed="false">
      <c r="A21" s="21"/>
      <c r="B21" s="49" t="s">
        <v>89</v>
      </c>
      <c r="C21" s="58" t="n">
        <f aca="false">SUM(C5:C20)</f>
        <v>0</v>
      </c>
      <c r="D21" s="43"/>
      <c r="E21" s="58" t="n">
        <f aca="false">SUM(E5:E20)</f>
        <v>0</v>
      </c>
      <c r="F21" s="63"/>
    </row>
    <row r="22" customFormat="false" ht="27" hidden="false" customHeight="true" outlineLevel="0" collapsed="false">
      <c r="A22" s="21"/>
      <c r="B22" s="49"/>
      <c r="C22" s="59"/>
      <c r="D22" s="43"/>
      <c r="E22" s="59"/>
      <c r="F22" s="63"/>
    </row>
    <row r="23" customFormat="false" ht="27" hidden="false" customHeight="true" outlineLevel="0" collapsed="false">
      <c r="A23" s="45"/>
      <c r="B23" s="49" t="s">
        <v>119</v>
      </c>
      <c r="C23" s="54" t="str">
        <f aca="false">C3</f>
        <v>31.12.2023</v>
      </c>
      <c r="D23" s="43"/>
      <c r="E23" s="54" t="str">
        <f aca="false">E3</f>
        <v>31.12.2024</v>
      </c>
      <c r="F23" s="63"/>
    </row>
    <row r="24" customFormat="false" ht="27" hidden="false" customHeight="true" outlineLevel="0" collapsed="false">
      <c r="A24" s="21"/>
      <c r="B24" s="21"/>
      <c r="C24" s="26" t="s">
        <v>13</v>
      </c>
      <c r="D24" s="43"/>
      <c r="E24" s="26" t="s">
        <v>13</v>
      </c>
      <c r="F24" s="63"/>
    </row>
    <row r="25" customFormat="false" ht="27" hidden="false" customHeight="true" outlineLevel="0" collapsed="false">
      <c r="A25" s="21" t="n">
        <v>1</v>
      </c>
      <c r="B25" s="21" t="s">
        <v>91</v>
      </c>
      <c r="C25" s="39" t="n">
        <v>0</v>
      </c>
      <c r="D25" s="43"/>
      <c r="E25" s="39" t="n">
        <v>0</v>
      </c>
      <c r="F25" s="63"/>
    </row>
    <row r="26" customFormat="false" ht="27" hidden="false" customHeight="true" outlineLevel="0" collapsed="false">
      <c r="A26" s="21" t="n">
        <v>2</v>
      </c>
      <c r="B26" s="21" t="s">
        <v>116</v>
      </c>
      <c r="C26" s="39" t="n">
        <v>0</v>
      </c>
      <c r="D26" s="43"/>
      <c r="E26" s="39" t="n">
        <v>0</v>
      </c>
      <c r="F26" s="63"/>
    </row>
    <row r="27" customFormat="false" ht="27" hidden="false" customHeight="true" outlineLevel="0" collapsed="false">
      <c r="A27" s="21" t="n">
        <v>3</v>
      </c>
      <c r="B27" s="21" t="s">
        <v>93</v>
      </c>
      <c r="C27" s="39" t="n">
        <v>0</v>
      </c>
      <c r="D27" s="43"/>
      <c r="E27" s="39" t="n">
        <v>0</v>
      </c>
      <c r="F27" s="63"/>
    </row>
    <row r="28" customFormat="false" ht="27" hidden="false" customHeight="true" outlineLevel="0" collapsed="false">
      <c r="A28" s="21" t="n">
        <v>4</v>
      </c>
      <c r="B28" s="21" t="s">
        <v>94</v>
      </c>
      <c r="C28" s="39" t="n">
        <v>0</v>
      </c>
      <c r="D28" s="43"/>
      <c r="E28" s="39" t="n">
        <v>0</v>
      </c>
      <c r="F28" s="63"/>
    </row>
    <row r="29" customFormat="false" ht="27" hidden="false" customHeight="true" outlineLevel="0" collapsed="false">
      <c r="A29" s="21" t="n">
        <v>5</v>
      </c>
      <c r="B29" s="21" t="s">
        <v>95</v>
      </c>
      <c r="C29" s="39" t="n">
        <v>0</v>
      </c>
      <c r="D29" s="43"/>
      <c r="E29" s="39" t="n">
        <v>0</v>
      </c>
      <c r="F29" s="63"/>
    </row>
    <row r="30" customFormat="false" ht="27" hidden="false" customHeight="true" outlineLevel="0" collapsed="false">
      <c r="A30" s="21" t="n">
        <v>6</v>
      </c>
      <c r="B30" s="21" t="s">
        <v>96</v>
      </c>
      <c r="C30" s="39" t="n">
        <v>0</v>
      </c>
      <c r="D30" s="43"/>
      <c r="E30" s="39" t="n">
        <v>0</v>
      </c>
      <c r="F30" s="63"/>
    </row>
    <row r="31" customFormat="false" ht="27" hidden="false" customHeight="true" outlineLevel="0" collapsed="false">
      <c r="A31" s="21" t="n">
        <v>7</v>
      </c>
      <c r="B31" s="21" t="s">
        <v>97</v>
      </c>
      <c r="C31" s="39" t="n">
        <v>0</v>
      </c>
      <c r="D31" s="43"/>
      <c r="E31" s="39" t="n">
        <v>0</v>
      </c>
      <c r="F31" s="63"/>
    </row>
    <row r="32" customFormat="false" ht="27" hidden="false" customHeight="true" outlineLevel="0" collapsed="false">
      <c r="A32" s="21" t="n">
        <v>8</v>
      </c>
      <c r="B32" s="21" t="s">
        <v>98</v>
      </c>
      <c r="C32" s="39" t="n">
        <v>0</v>
      </c>
      <c r="D32" s="43"/>
      <c r="E32" s="39" t="n">
        <v>0</v>
      </c>
      <c r="F32" s="63"/>
    </row>
    <row r="33" customFormat="false" ht="27" hidden="false" customHeight="true" outlineLevel="0" collapsed="false">
      <c r="A33" s="21" t="n">
        <v>9</v>
      </c>
      <c r="B33" s="21" t="s">
        <v>99</v>
      </c>
      <c r="C33" s="39" t="n">
        <v>0</v>
      </c>
      <c r="D33" s="43"/>
      <c r="E33" s="39" t="n">
        <v>0</v>
      </c>
      <c r="F33" s="63"/>
    </row>
    <row r="34" customFormat="false" ht="27" hidden="false" customHeight="true" outlineLevel="0" collapsed="false">
      <c r="A34" s="21" t="n">
        <v>10</v>
      </c>
      <c r="B34" s="21" t="s">
        <v>100</v>
      </c>
      <c r="C34" s="39" t="n">
        <v>0</v>
      </c>
      <c r="D34" s="43"/>
      <c r="E34" s="39" t="n">
        <v>0</v>
      </c>
      <c r="F34" s="63"/>
    </row>
    <row r="35" customFormat="false" ht="27" hidden="false" customHeight="true" outlineLevel="0" collapsed="false">
      <c r="A35" s="21" t="n">
        <v>11</v>
      </c>
      <c r="B35" s="21" t="s">
        <v>101</v>
      </c>
      <c r="C35" s="39" t="n">
        <v>0</v>
      </c>
      <c r="D35" s="43"/>
      <c r="E35" s="39" t="n">
        <v>0</v>
      </c>
      <c r="F35" s="63"/>
    </row>
    <row r="36" customFormat="false" ht="27" hidden="false" customHeight="true" outlineLevel="0" collapsed="false">
      <c r="A36" s="21" t="n">
        <v>12</v>
      </c>
      <c r="B36" s="21" t="s">
        <v>102</v>
      </c>
      <c r="C36" s="39" t="n">
        <v>0</v>
      </c>
      <c r="D36" s="43"/>
      <c r="E36" s="39" t="n">
        <v>0</v>
      </c>
      <c r="F36" s="63"/>
    </row>
    <row r="37" customFormat="false" ht="27" hidden="false" customHeight="true" outlineLevel="0" collapsed="false">
      <c r="A37" s="21" t="n">
        <v>13</v>
      </c>
      <c r="B37" s="21" t="s">
        <v>103</v>
      </c>
      <c r="C37" s="39" t="n">
        <v>0</v>
      </c>
      <c r="D37" s="43"/>
      <c r="E37" s="39" t="n">
        <v>0</v>
      </c>
      <c r="F37" s="63"/>
    </row>
    <row r="38" customFormat="false" ht="27" hidden="false" customHeight="true" outlineLevel="0" collapsed="false">
      <c r="A38" s="21" t="n">
        <v>14</v>
      </c>
      <c r="B38" s="30" t="s">
        <v>104</v>
      </c>
      <c r="C38" s="39" t="n">
        <v>0</v>
      </c>
      <c r="D38" s="43"/>
      <c r="E38" s="39" t="n">
        <v>0</v>
      </c>
      <c r="F38" s="63"/>
    </row>
    <row r="39" customFormat="false" ht="27" hidden="false" customHeight="true" outlineLevel="0" collapsed="false">
      <c r="A39" s="21" t="n">
        <v>15</v>
      </c>
      <c r="B39" s="21" t="s">
        <v>105</v>
      </c>
      <c r="C39" s="39" t="n">
        <v>0</v>
      </c>
      <c r="D39" s="43"/>
      <c r="E39" s="39" t="n">
        <v>0</v>
      </c>
      <c r="F39" s="63"/>
    </row>
    <row r="40" customFormat="false" ht="27" hidden="false" customHeight="true" outlineLevel="0" collapsed="false">
      <c r="A40" s="21" t="n">
        <v>16</v>
      </c>
      <c r="B40" s="21" t="s">
        <v>117</v>
      </c>
      <c r="C40" s="39" t="n">
        <v>0</v>
      </c>
      <c r="D40" s="43"/>
      <c r="E40" s="39" t="n">
        <v>0</v>
      </c>
      <c r="F40" s="63"/>
    </row>
    <row r="41" customFormat="false" ht="27" hidden="false" customHeight="true" outlineLevel="0" collapsed="false">
      <c r="A41" s="21" t="n">
        <v>17</v>
      </c>
      <c r="B41" s="30" t="s">
        <v>108</v>
      </c>
      <c r="C41" s="39" t="n">
        <v>0</v>
      </c>
      <c r="D41" s="43"/>
      <c r="E41" s="39" t="n">
        <v>0</v>
      </c>
      <c r="F41" s="63"/>
    </row>
    <row r="42" customFormat="false" ht="27" hidden="false" customHeight="true" outlineLevel="0" collapsed="false">
      <c r="A42" s="21" t="n">
        <v>18</v>
      </c>
      <c r="B42" s="43" t="s">
        <v>110</v>
      </c>
      <c r="C42" s="39" t="n">
        <v>0</v>
      </c>
      <c r="D42" s="43"/>
      <c r="E42" s="39" t="n">
        <v>0</v>
      </c>
      <c r="F42" s="63"/>
    </row>
    <row r="43" customFormat="false" ht="27" hidden="false" customHeight="true" outlineLevel="0" collapsed="false">
      <c r="A43" s="21"/>
      <c r="B43" s="49" t="s">
        <v>111</v>
      </c>
      <c r="C43" s="58" t="n">
        <f aca="false">SUM(C25:C42)</f>
        <v>0</v>
      </c>
      <c r="D43" s="43"/>
      <c r="E43" s="58" t="n">
        <f aca="false">SUM(E25:E42)</f>
        <v>0</v>
      </c>
      <c r="F43" s="63"/>
    </row>
    <row r="44" customFormat="false" ht="9.75" hidden="false" customHeight="true" outlineLevel="0" collapsed="false">
      <c r="A44" s="21"/>
      <c r="B44" s="49"/>
      <c r="C44" s="59"/>
      <c r="D44" s="43"/>
      <c r="E44" s="59"/>
      <c r="F44" s="63"/>
    </row>
    <row r="45" customFormat="false" ht="27" hidden="false" customHeight="true" outlineLevel="0" collapsed="false">
      <c r="A45" s="21"/>
      <c r="B45" s="49" t="s">
        <v>112</v>
      </c>
      <c r="C45" s="62" t="n">
        <f aca="false">+C21-C43</f>
        <v>0</v>
      </c>
      <c r="D45" s="43"/>
      <c r="E45" s="62" t="n">
        <f aca="false">+E21-E43</f>
        <v>0</v>
      </c>
      <c r="F45" s="63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3333"/>
    <pageSetUpPr fitToPage="true"/>
  </sheetPr>
  <dimension ref="A1:I2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A36" activeCellId="0" sqref="A36"/>
    </sheetView>
  </sheetViews>
  <sheetFormatPr defaultColWidth="9.46875" defaultRowHeight="15" zeroHeight="false" outlineLevelRow="0" outlineLevelCol="0"/>
  <cols>
    <col collapsed="false" customWidth="true" hidden="false" outlineLevel="0" max="1" min="1" style="17" width="30.63"/>
    <col collapsed="false" customWidth="true" hidden="false" outlineLevel="0" max="3" min="2" style="17" width="15.63"/>
    <col collapsed="false" customWidth="true" hidden="false" outlineLevel="0" max="4" min="4" style="17" width="4.63"/>
    <col collapsed="false" customWidth="true" hidden="false" outlineLevel="0" max="5" min="5" style="17" width="42.1"/>
    <col collapsed="false" customWidth="true" hidden="false" outlineLevel="0" max="6" min="6" style="17" width="15.63"/>
    <col collapsed="false" customWidth="false" hidden="false" outlineLevel="0" max="1024" min="7" style="17" width="9.45"/>
  </cols>
  <sheetData>
    <row r="1" customFormat="false" ht="27" hidden="false" customHeight="true" outlineLevel="0" collapsed="false">
      <c r="A1" s="18" t="s">
        <v>120</v>
      </c>
      <c r="B1" s="18"/>
      <c r="C1" s="18"/>
      <c r="D1" s="18"/>
      <c r="E1" s="18"/>
      <c r="F1" s="53"/>
      <c r="G1" s="22"/>
      <c r="H1" s="21"/>
      <c r="I1" s="21"/>
    </row>
    <row r="2" customFormat="false" ht="27" hidden="false" customHeight="true" outlineLevel="0" collapsed="false">
      <c r="A2" s="21"/>
      <c r="B2" s="21"/>
      <c r="C2" s="21"/>
      <c r="D2" s="21"/>
      <c r="E2" s="21"/>
      <c r="F2" s="64"/>
      <c r="G2" s="21"/>
      <c r="H2" s="21"/>
      <c r="I2" s="21"/>
    </row>
    <row r="3" customFormat="false" ht="27" hidden="false" customHeight="true" outlineLevel="0" collapsed="false">
      <c r="A3" s="65"/>
      <c r="B3" s="49"/>
      <c r="C3" s="49"/>
      <c r="D3" s="21"/>
      <c r="E3" s="49"/>
      <c r="F3" s="49"/>
      <c r="G3" s="21"/>
      <c r="H3" s="21"/>
      <c r="I3" s="21"/>
    </row>
    <row r="4" customFormat="false" ht="27" hidden="false" customHeight="true" outlineLevel="0" collapsed="false">
      <c r="A4" s="21"/>
      <c r="B4" s="66"/>
      <c r="C4" s="66"/>
      <c r="D4" s="21"/>
      <c r="E4" s="66"/>
      <c r="F4" s="66"/>
      <c r="G4" s="21"/>
      <c r="H4" s="67"/>
      <c r="I4" s="21"/>
    </row>
    <row r="5" customFormat="false" ht="9.75" hidden="false" customHeight="true" outlineLevel="0" collapsed="false">
      <c r="A5" s="21"/>
      <c r="B5" s="21"/>
      <c r="C5" s="21"/>
      <c r="D5" s="21"/>
      <c r="E5" s="21"/>
      <c r="F5" s="64"/>
      <c r="G5" s="21"/>
      <c r="H5" s="21"/>
      <c r="I5" s="21"/>
    </row>
    <row r="6" customFormat="false" ht="27" hidden="false" customHeight="true" outlineLevel="0" collapsed="false">
      <c r="A6" s="21"/>
      <c r="B6" s="39"/>
      <c r="C6" s="39"/>
      <c r="D6" s="64"/>
      <c r="G6" s="21"/>
      <c r="H6" s="22"/>
      <c r="I6" s="49"/>
    </row>
    <row r="7" customFormat="false" ht="27" hidden="false" customHeight="true" outlineLevel="0" collapsed="false">
      <c r="A7" s="21"/>
      <c r="B7" s="68"/>
      <c r="C7" s="39"/>
      <c r="D7" s="64"/>
      <c r="G7" s="21"/>
      <c r="H7" s="21"/>
      <c r="I7" s="49"/>
    </row>
    <row r="8" customFormat="false" ht="27" hidden="false" customHeight="true" outlineLevel="0" collapsed="false">
      <c r="A8" s="21"/>
      <c r="B8" s="19"/>
      <c r="C8" s="19"/>
      <c r="D8" s="43"/>
      <c r="E8" s="21"/>
      <c r="F8" s="64"/>
      <c r="G8" s="43"/>
      <c r="H8" s="43"/>
      <c r="I8" s="43"/>
    </row>
    <row r="9" customFormat="false" ht="27" hidden="false" customHeight="true" outlineLevel="0" collapsed="false">
      <c r="A9" s="69" t="s">
        <v>121</v>
      </c>
      <c r="B9" s="69"/>
      <c r="C9" s="69"/>
      <c r="D9" s="69"/>
      <c r="E9" s="69"/>
      <c r="F9" s="69"/>
      <c r="G9" s="43"/>
      <c r="H9" s="43"/>
      <c r="I9" s="43"/>
    </row>
    <row r="10" customFormat="false" ht="27" hidden="false" customHeight="true" outlineLevel="0" collapsed="false">
      <c r="D10" s="43"/>
      <c r="G10" s="21"/>
      <c r="H10" s="43"/>
      <c r="I10" s="43"/>
    </row>
    <row r="11" customFormat="false" ht="27" hidden="false" customHeight="true" outlineLevel="0" collapsed="false">
      <c r="D11" s="43"/>
      <c r="G11" s="43"/>
      <c r="H11" s="43"/>
      <c r="I11" s="43"/>
    </row>
    <row r="12" customFormat="false" ht="27" hidden="false" customHeight="true" outlineLevel="0" collapsed="false">
      <c r="A12" s="43"/>
      <c r="B12" s="43"/>
      <c r="C12" s="43"/>
      <c r="D12" s="43"/>
    </row>
    <row r="13" customFormat="false" ht="27" hidden="false" customHeight="true" outlineLevel="0" collapsed="false">
      <c r="A13" s="43"/>
      <c r="B13" s="43"/>
      <c r="C13" s="43"/>
      <c r="D13" s="43"/>
    </row>
    <row r="14" customFormat="false" ht="27" hidden="false" customHeight="true" outlineLevel="0" collapsed="false">
      <c r="A14" s="43"/>
      <c r="B14" s="43"/>
      <c r="C14" s="43"/>
      <c r="D14" s="43"/>
    </row>
    <row r="15" customFormat="false" ht="27" hidden="false" customHeight="true" outlineLevel="0" collapsed="false">
      <c r="A15" s="43"/>
      <c r="B15" s="43"/>
      <c r="C15" s="43"/>
      <c r="D15" s="43"/>
    </row>
    <row r="16" customFormat="false" ht="27" hidden="false" customHeight="true" outlineLevel="0" collapsed="false">
      <c r="A16" s="70"/>
      <c r="B16" s="70"/>
      <c r="C16" s="71"/>
      <c r="E16" s="71"/>
    </row>
    <row r="17" customFormat="false" ht="27" hidden="false" customHeight="true" outlineLevel="0" collapsed="false">
      <c r="A17" s="70"/>
      <c r="B17" s="72"/>
      <c r="C17" s="71"/>
      <c r="E17" s="71"/>
    </row>
    <row r="18" customFormat="false" ht="27" hidden="false" customHeight="true" outlineLevel="0" collapsed="false"/>
    <row r="19" customFormat="false" ht="27" hidden="false" customHeight="true" outlineLevel="0" collapsed="false"/>
    <row r="20" customFormat="false" ht="27" hidden="false" customHeight="true" outlineLevel="0" collapsed="false"/>
    <row r="23" customFormat="false" ht="15" hidden="false" customHeight="false" outlineLevel="0" collapsed="false">
      <c r="A23" s="73"/>
    </row>
  </sheetData>
  <mergeCells count="4">
    <mergeCell ref="A1:E1"/>
    <mergeCell ref="B4:C4"/>
    <mergeCell ref="E4:F4"/>
    <mergeCell ref="A9:F9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3333"/>
    <pageSetUpPr fitToPage="true"/>
  </sheetPr>
  <dimension ref="A1:E47"/>
  <sheetViews>
    <sheetView showFormulas="false" showGridLines="true" showRowColHeaders="true" showZeros="true" rightToLeft="false" tabSelected="false" showOutlineSymbols="true" defaultGridColor="true" view="pageBreakPreview" topLeftCell="A34" colorId="64" zoomScale="100" zoomScaleNormal="66" zoomScalePageLayoutView="100" workbookViewId="0">
      <selection pane="topLeft" activeCell="A36" activeCellId="0" sqref="A36"/>
    </sheetView>
  </sheetViews>
  <sheetFormatPr defaultColWidth="9.46875" defaultRowHeight="27" zeroHeight="false" outlineLevelRow="0" outlineLevelCol="0"/>
  <cols>
    <col collapsed="false" customWidth="true" hidden="false" outlineLevel="0" max="1" min="1" style="2" width="3.63"/>
    <col collapsed="false" customWidth="true" hidden="false" outlineLevel="0" max="2" min="2" style="2" width="96.63"/>
    <col collapsed="false" customWidth="true" hidden="false" outlineLevel="0" max="3" min="3" style="2" width="15.63"/>
    <col collapsed="false" customWidth="true" hidden="false" outlineLevel="0" max="4" min="4" style="2" width="4.63"/>
    <col collapsed="false" customWidth="true" hidden="false" outlineLevel="0" max="5" min="5" style="2" width="15.63"/>
    <col collapsed="false" customWidth="false" hidden="false" outlineLevel="0" max="1024" min="6" style="2" width="9.45"/>
  </cols>
  <sheetData>
    <row r="1" customFormat="false" ht="27" hidden="false" customHeight="true" outlineLevel="0" collapsed="false">
      <c r="A1" s="43"/>
      <c r="B1" s="53" t="s">
        <v>122</v>
      </c>
      <c r="C1" s="21"/>
      <c r="D1" s="43"/>
      <c r="E1" s="43"/>
    </row>
    <row r="2" customFormat="false" ht="27" hidden="false" customHeight="true" outlineLevel="0" collapsed="false">
      <c r="A2" s="21"/>
      <c r="B2" s="21"/>
      <c r="C2" s="21"/>
      <c r="D2" s="43"/>
      <c r="E2" s="21"/>
    </row>
    <row r="3" customFormat="false" ht="27" hidden="false" customHeight="true" outlineLevel="0" collapsed="false">
      <c r="A3" s="21"/>
      <c r="B3" s="49" t="s">
        <v>56</v>
      </c>
      <c r="C3" s="54" t="s">
        <v>11</v>
      </c>
      <c r="D3" s="43"/>
      <c r="E3" s="54" t="s">
        <v>12</v>
      </c>
    </row>
    <row r="4" customFormat="false" ht="27" hidden="false" customHeight="true" outlineLevel="0" collapsed="false">
      <c r="A4" s="21"/>
      <c r="B4" s="21"/>
      <c r="C4" s="56" t="s">
        <v>13</v>
      </c>
      <c r="D4" s="43"/>
      <c r="E4" s="56" t="s">
        <v>13</v>
      </c>
    </row>
    <row r="5" customFormat="false" ht="27" hidden="false" customHeight="true" outlineLevel="0" collapsed="false">
      <c r="A5" s="21" t="n">
        <v>1</v>
      </c>
      <c r="B5" s="21" t="s">
        <v>58</v>
      </c>
      <c r="C5" s="39" t="n">
        <v>0</v>
      </c>
      <c r="D5" s="43"/>
      <c r="E5" s="39" t="n">
        <v>0</v>
      </c>
    </row>
    <row r="6" customFormat="false" ht="27" hidden="false" customHeight="true" outlineLevel="0" collapsed="false">
      <c r="A6" s="21" t="n">
        <v>2</v>
      </c>
      <c r="B6" s="21" t="s">
        <v>60</v>
      </c>
      <c r="C6" s="39" t="n">
        <v>0</v>
      </c>
      <c r="D6" s="43"/>
      <c r="E6" s="39" t="n">
        <v>0</v>
      </c>
    </row>
    <row r="7" customFormat="false" ht="27" hidden="false" customHeight="true" outlineLevel="0" collapsed="false">
      <c r="A7" s="21" t="n">
        <v>3</v>
      </c>
      <c r="B7" s="21" t="s">
        <v>62</v>
      </c>
      <c r="C7" s="39" t="n">
        <v>0</v>
      </c>
      <c r="D7" s="43"/>
      <c r="E7" s="39" t="n">
        <v>0</v>
      </c>
    </row>
    <row r="8" customFormat="false" ht="27" hidden="false" customHeight="true" outlineLevel="0" collapsed="false">
      <c r="A8" s="21" t="n">
        <v>4</v>
      </c>
      <c r="B8" s="21" t="s">
        <v>64</v>
      </c>
      <c r="C8" s="39" t="n">
        <v>0</v>
      </c>
      <c r="D8" s="43"/>
      <c r="E8" s="39" t="n">
        <v>0</v>
      </c>
    </row>
    <row r="9" customFormat="false" ht="27" hidden="false" customHeight="true" outlineLevel="0" collapsed="false">
      <c r="A9" s="21" t="n">
        <v>5</v>
      </c>
      <c r="B9" s="21" t="s">
        <v>66</v>
      </c>
      <c r="C9" s="39" t="n">
        <v>0</v>
      </c>
      <c r="D9" s="43"/>
      <c r="E9" s="39" t="n">
        <v>0</v>
      </c>
    </row>
    <row r="10" customFormat="false" ht="27" hidden="false" customHeight="true" outlineLevel="0" collapsed="false">
      <c r="A10" s="21" t="n">
        <v>6</v>
      </c>
      <c r="B10" s="21" t="s">
        <v>68</v>
      </c>
      <c r="C10" s="39" t="n">
        <v>0</v>
      </c>
      <c r="D10" s="43"/>
      <c r="E10" s="39" t="n">
        <v>0</v>
      </c>
    </row>
    <row r="11" customFormat="false" ht="27" hidden="false" customHeight="true" outlineLevel="0" collapsed="false">
      <c r="A11" s="21" t="n">
        <v>7</v>
      </c>
      <c r="B11" s="21" t="s">
        <v>70</v>
      </c>
      <c r="C11" s="39" t="n">
        <v>0</v>
      </c>
      <c r="D11" s="43"/>
      <c r="E11" s="39" t="n">
        <v>0</v>
      </c>
    </row>
    <row r="12" customFormat="false" ht="27" hidden="false" customHeight="true" outlineLevel="0" collapsed="false">
      <c r="A12" s="21" t="n">
        <v>8</v>
      </c>
      <c r="B12" s="21" t="s">
        <v>72</v>
      </c>
      <c r="C12" s="39" t="n">
        <v>0</v>
      </c>
      <c r="D12" s="43"/>
      <c r="E12" s="39" t="n">
        <v>0</v>
      </c>
    </row>
    <row r="13" customFormat="false" ht="27" hidden="false" customHeight="true" outlineLevel="0" collapsed="false">
      <c r="A13" s="21" t="n">
        <v>9</v>
      </c>
      <c r="B13" s="60" t="s">
        <v>74</v>
      </c>
      <c r="C13" s="39" t="n">
        <v>0</v>
      </c>
      <c r="D13" s="43"/>
      <c r="E13" s="39" t="n">
        <v>0</v>
      </c>
    </row>
    <row r="14" customFormat="false" ht="27" hidden="false" customHeight="true" outlineLevel="0" collapsed="false">
      <c r="A14" s="21" t="n">
        <v>10</v>
      </c>
      <c r="B14" s="21" t="s">
        <v>76</v>
      </c>
      <c r="C14" s="39" t="n">
        <v>0</v>
      </c>
      <c r="D14" s="43"/>
      <c r="E14" s="39" t="n">
        <v>0</v>
      </c>
    </row>
    <row r="15" customFormat="false" ht="27" hidden="false" customHeight="true" outlineLevel="0" collapsed="false">
      <c r="A15" s="21" t="n">
        <v>11</v>
      </c>
      <c r="B15" s="30" t="s">
        <v>78</v>
      </c>
      <c r="C15" s="39" t="n">
        <v>0</v>
      </c>
      <c r="D15" s="43"/>
      <c r="E15" s="39" t="n">
        <v>0</v>
      </c>
    </row>
    <row r="16" customFormat="false" ht="27" hidden="false" customHeight="true" outlineLevel="0" collapsed="false">
      <c r="A16" s="21" t="n">
        <v>12</v>
      </c>
      <c r="B16" s="30" t="s">
        <v>80</v>
      </c>
      <c r="C16" s="39" t="n">
        <v>0</v>
      </c>
      <c r="D16" s="43"/>
      <c r="E16" s="39" t="n">
        <v>0</v>
      </c>
    </row>
    <row r="17" customFormat="false" ht="27" hidden="false" customHeight="true" outlineLevel="0" collapsed="false">
      <c r="A17" s="21" t="n">
        <v>13</v>
      </c>
      <c r="B17" s="30" t="s">
        <v>82</v>
      </c>
      <c r="C17" s="39" t="n">
        <v>0</v>
      </c>
      <c r="D17" s="43"/>
      <c r="E17" s="39" t="n">
        <v>0</v>
      </c>
    </row>
    <row r="18" customFormat="false" ht="27" hidden="false" customHeight="true" outlineLevel="0" collapsed="false">
      <c r="A18" s="21" t="n">
        <v>14</v>
      </c>
      <c r="B18" s="30" t="s">
        <v>84</v>
      </c>
      <c r="C18" s="39" t="n">
        <v>0</v>
      </c>
      <c r="D18" s="43"/>
      <c r="E18" s="39" t="n">
        <v>0</v>
      </c>
    </row>
    <row r="19" customFormat="false" ht="27" hidden="false" customHeight="true" outlineLevel="0" collapsed="false">
      <c r="A19" s="21" t="n">
        <v>15</v>
      </c>
      <c r="B19" s="30" t="s">
        <v>86</v>
      </c>
      <c r="C19" s="39" t="n">
        <v>0</v>
      </c>
      <c r="D19" s="43"/>
      <c r="E19" s="39" t="n">
        <v>0</v>
      </c>
    </row>
    <row r="20" customFormat="false" ht="27" hidden="false" customHeight="true" outlineLevel="0" collapsed="false">
      <c r="A20" s="21" t="n">
        <v>16</v>
      </c>
      <c r="B20" s="30" t="s">
        <v>88</v>
      </c>
      <c r="C20" s="39" t="n">
        <v>0</v>
      </c>
      <c r="D20" s="43"/>
      <c r="E20" s="39" t="n">
        <v>0</v>
      </c>
    </row>
    <row r="21" customFormat="false" ht="27" hidden="false" customHeight="true" outlineLevel="0" collapsed="false">
      <c r="A21" s="21"/>
      <c r="B21" s="49" t="s">
        <v>89</v>
      </c>
      <c r="C21" s="58" t="n">
        <f aca="false">SUM(C5:C20)</f>
        <v>0</v>
      </c>
      <c r="D21" s="43"/>
      <c r="E21" s="58" t="n">
        <f aca="false">SUM(E5:E20)</f>
        <v>0</v>
      </c>
    </row>
    <row r="22" customFormat="false" ht="27" hidden="false" customHeight="true" outlineLevel="0" collapsed="false">
      <c r="A22" s="21"/>
      <c r="B22" s="49"/>
      <c r="C22" s="59"/>
      <c r="D22" s="43"/>
      <c r="E22" s="59"/>
    </row>
    <row r="23" customFormat="false" ht="27" hidden="false" customHeight="true" outlineLevel="0" collapsed="false">
      <c r="A23" s="45"/>
      <c r="B23" s="49" t="s">
        <v>90</v>
      </c>
      <c r="C23" s="54" t="str">
        <f aca="false">C3</f>
        <v>31.12.2023</v>
      </c>
      <c r="D23" s="43"/>
      <c r="E23" s="54" t="str">
        <f aca="false">E3</f>
        <v>31.12.2024</v>
      </c>
    </row>
    <row r="24" customFormat="false" ht="27" hidden="false" customHeight="true" outlineLevel="0" collapsed="false">
      <c r="A24" s="21"/>
      <c r="B24" s="21"/>
      <c r="C24" s="26" t="s">
        <v>13</v>
      </c>
      <c r="D24" s="43"/>
      <c r="E24" s="26" t="s">
        <v>13</v>
      </c>
    </row>
    <row r="25" customFormat="false" ht="27" hidden="false" customHeight="true" outlineLevel="0" collapsed="false">
      <c r="A25" s="21" t="n">
        <v>1</v>
      </c>
      <c r="B25" s="21" t="s">
        <v>91</v>
      </c>
      <c r="C25" s="39" t="n">
        <v>0</v>
      </c>
      <c r="D25" s="43"/>
      <c r="E25" s="39" t="n">
        <v>0</v>
      </c>
    </row>
    <row r="26" customFormat="false" ht="27" hidden="false" customHeight="true" outlineLevel="0" collapsed="false">
      <c r="A26" s="21" t="n">
        <v>2</v>
      </c>
      <c r="B26" s="21" t="s">
        <v>116</v>
      </c>
      <c r="C26" s="39" t="n">
        <v>0</v>
      </c>
      <c r="D26" s="43"/>
      <c r="E26" s="39" t="n">
        <v>0</v>
      </c>
    </row>
    <row r="27" customFormat="false" ht="27" hidden="false" customHeight="true" outlineLevel="0" collapsed="false">
      <c r="A27" s="21" t="n">
        <v>3</v>
      </c>
      <c r="B27" s="21" t="s">
        <v>93</v>
      </c>
      <c r="C27" s="39" t="n">
        <v>0</v>
      </c>
      <c r="D27" s="43"/>
      <c r="E27" s="39" t="n">
        <v>0</v>
      </c>
    </row>
    <row r="28" customFormat="false" ht="27" hidden="false" customHeight="true" outlineLevel="0" collapsed="false">
      <c r="A28" s="21" t="n">
        <v>4</v>
      </c>
      <c r="B28" s="21" t="s">
        <v>94</v>
      </c>
      <c r="C28" s="39" t="n">
        <v>0</v>
      </c>
      <c r="D28" s="43"/>
      <c r="E28" s="39" t="n">
        <v>0</v>
      </c>
    </row>
    <row r="29" customFormat="false" ht="27" hidden="false" customHeight="true" outlineLevel="0" collapsed="false">
      <c r="A29" s="21" t="n">
        <v>5</v>
      </c>
      <c r="B29" s="21" t="s">
        <v>95</v>
      </c>
      <c r="C29" s="39" t="n">
        <v>0</v>
      </c>
      <c r="D29" s="43"/>
      <c r="E29" s="39" t="n">
        <v>0</v>
      </c>
    </row>
    <row r="30" customFormat="false" ht="27" hidden="false" customHeight="true" outlineLevel="0" collapsed="false">
      <c r="A30" s="21" t="n">
        <v>6</v>
      </c>
      <c r="B30" s="21" t="s">
        <v>96</v>
      </c>
      <c r="C30" s="39" t="n">
        <v>0</v>
      </c>
      <c r="D30" s="43"/>
      <c r="E30" s="39" t="n">
        <v>0</v>
      </c>
    </row>
    <row r="31" customFormat="false" ht="27" hidden="false" customHeight="true" outlineLevel="0" collapsed="false">
      <c r="A31" s="21" t="n">
        <v>7</v>
      </c>
      <c r="B31" s="21" t="s">
        <v>97</v>
      </c>
      <c r="C31" s="39" t="n">
        <v>0</v>
      </c>
      <c r="D31" s="43"/>
      <c r="E31" s="39" t="n">
        <v>0</v>
      </c>
    </row>
    <row r="32" customFormat="false" ht="27" hidden="false" customHeight="true" outlineLevel="0" collapsed="false">
      <c r="A32" s="21" t="n">
        <v>8</v>
      </c>
      <c r="B32" s="21" t="s">
        <v>98</v>
      </c>
      <c r="C32" s="39" t="n">
        <v>0</v>
      </c>
      <c r="D32" s="43"/>
      <c r="E32" s="39" t="n">
        <v>0</v>
      </c>
    </row>
    <row r="33" customFormat="false" ht="27" hidden="false" customHeight="true" outlineLevel="0" collapsed="false">
      <c r="A33" s="21" t="n">
        <v>9</v>
      </c>
      <c r="B33" s="21" t="s">
        <v>99</v>
      </c>
      <c r="C33" s="39" t="n">
        <v>0</v>
      </c>
      <c r="D33" s="43"/>
      <c r="E33" s="39" t="n">
        <v>0</v>
      </c>
    </row>
    <row r="34" customFormat="false" ht="27" hidden="false" customHeight="true" outlineLevel="0" collapsed="false">
      <c r="A34" s="21" t="n">
        <v>10</v>
      </c>
      <c r="B34" s="21" t="s">
        <v>100</v>
      </c>
      <c r="C34" s="39" t="n">
        <v>0</v>
      </c>
      <c r="D34" s="43"/>
      <c r="E34" s="39" t="n">
        <v>0</v>
      </c>
    </row>
    <row r="35" customFormat="false" ht="27" hidden="false" customHeight="true" outlineLevel="0" collapsed="false">
      <c r="A35" s="21" t="n">
        <v>11</v>
      </c>
      <c r="B35" s="21" t="s">
        <v>101</v>
      </c>
      <c r="C35" s="39" t="n">
        <v>0</v>
      </c>
      <c r="D35" s="43"/>
      <c r="E35" s="39" t="n">
        <v>0</v>
      </c>
    </row>
    <row r="36" customFormat="false" ht="27" hidden="false" customHeight="true" outlineLevel="0" collapsed="false">
      <c r="A36" s="21" t="n">
        <v>12</v>
      </c>
      <c r="B36" s="21" t="s">
        <v>102</v>
      </c>
      <c r="C36" s="39" t="n">
        <v>0</v>
      </c>
      <c r="D36" s="43"/>
      <c r="E36" s="39" t="n">
        <v>0</v>
      </c>
    </row>
    <row r="37" customFormat="false" ht="27" hidden="false" customHeight="true" outlineLevel="0" collapsed="false">
      <c r="A37" s="21" t="n">
        <v>13</v>
      </c>
      <c r="B37" s="21" t="s">
        <v>103</v>
      </c>
      <c r="C37" s="39" t="n">
        <v>0</v>
      </c>
      <c r="D37" s="43"/>
      <c r="E37" s="39" t="n">
        <v>0</v>
      </c>
    </row>
    <row r="38" customFormat="false" ht="27" hidden="false" customHeight="true" outlineLevel="0" collapsed="false">
      <c r="A38" s="21" t="n">
        <v>14</v>
      </c>
      <c r="B38" s="30" t="s">
        <v>104</v>
      </c>
      <c r="C38" s="39" t="n">
        <v>0</v>
      </c>
      <c r="D38" s="43"/>
      <c r="E38" s="39" t="n">
        <v>0</v>
      </c>
    </row>
    <row r="39" customFormat="false" ht="27" hidden="false" customHeight="true" outlineLevel="0" collapsed="false">
      <c r="A39" s="21" t="n">
        <v>15</v>
      </c>
      <c r="B39" s="21" t="s">
        <v>105</v>
      </c>
      <c r="C39" s="39" t="n">
        <v>0</v>
      </c>
      <c r="D39" s="43"/>
      <c r="E39" s="39" t="n">
        <v>0</v>
      </c>
    </row>
    <row r="40" customFormat="false" ht="27" hidden="false" customHeight="true" outlineLevel="0" collapsed="false">
      <c r="A40" s="21" t="n">
        <v>16</v>
      </c>
      <c r="B40" s="21" t="s">
        <v>117</v>
      </c>
      <c r="C40" s="39" t="n">
        <v>0</v>
      </c>
      <c r="D40" s="43"/>
      <c r="E40" s="39" t="n">
        <v>0</v>
      </c>
    </row>
    <row r="41" customFormat="false" ht="27" hidden="false" customHeight="true" outlineLevel="0" collapsed="false">
      <c r="A41" s="21" t="n">
        <v>17</v>
      </c>
      <c r="B41" s="30" t="s">
        <v>108</v>
      </c>
      <c r="C41" s="39" t="n">
        <v>0</v>
      </c>
      <c r="D41" s="43"/>
      <c r="E41" s="39" t="n">
        <v>0</v>
      </c>
    </row>
    <row r="42" customFormat="false" ht="27" hidden="false" customHeight="true" outlineLevel="0" collapsed="false">
      <c r="A42" s="21" t="n">
        <v>18</v>
      </c>
      <c r="B42" s="57" t="s">
        <v>110</v>
      </c>
      <c r="C42" s="39" t="n">
        <v>0</v>
      </c>
      <c r="D42" s="43"/>
      <c r="E42" s="39" t="n">
        <v>0</v>
      </c>
    </row>
    <row r="43" customFormat="false" ht="27" hidden="false" customHeight="true" outlineLevel="0" collapsed="false">
      <c r="A43" s="21"/>
      <c r="B43" s="49" t="s">
        <v>111</v>
      </c>
      <c r="C43" s="58" t="n">
        <f aca="false">SUM(C25:C42)</f>
        <v>0</v>
      </c>
      <c r="D43" s="43"/>
      <c r="E43" s="58" t="n">
        <f aca="false">SUM(E25:E42)</f>
        <v>0</v>
      </c>
    </row>
    <row r="44" customFormat="false" ht="9.75" hidden="false" customHeight="true" outlineLevel="0" collapsed="false">
      <c r="A44" s="21"/>
      <c r="B44" s="49"/>
      <c r="C44" s="59"/>
      <c r="D44" s="43"/>
      <c r="E44" s="59"/>
    </row>
    <row r="45" customFormat="false" ht="27" hidden="false" customHeight="true" outlineLevel="0" collapsed="false">
      <c r="A45" s="21"/>
      <c r="B45" s="49" t="s">
        <v>112</v>
      </c>
      <c r="C45" s="62" t="n">
        <f aca="false">+C21-C43</f>
        <v>0</v>
      </c>
      <c r="D45" s="43"/>
      <c r="E45" s="62" t="n">
        <f aca="false">+E21-E43</f>
        <v>0</v>
      </c>
    </row>
    <row r="46" customFormat="false" ht="27" hidden="false" customHeight="true" outlineLevel="0" collapsed="false">
      <c r="A46" s="43"/>
      <c r="B46" s="43"/>
      <c r="C46" s="43"/>
      <c r="D46" s="43"/>
      <c r="E46" s="43"/>
    </row>
    <row r="47" customFormat="false" ht="27" hidden="false" customHeight="true" outlineLevel="0" collapsed="false">
      <c r="A47" s="43"/>
      <c r="B47" s="21"/>
      <c r="C47" s="21"/>
      <c r="D47" s="43"/>
      <c r="E47" s="43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2025-12-04T16:19:08Z</dcterms:created>
  <dc:creator/>
  <dc:description/>
  <dc:language>de-AT</dc:language>
  <cp:lastModifiedBy/>
  <cp:lastPrinted>2025-12-05T10:43:39Z</cp:lastPrinted>
  <dcterms:modified xsi:type="dcterms:W3CDTF">2025-12-15T11:34:11Z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