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ennser/Desktop/"/>
    </mc:Choice>
  </mc:AlternateContent>
  <xr:revisionPtr revIDLastSave="0" documentId="8_{79BB3A4D-855E-4745-A404-3F2FC54A18F2}" xr6:coauthVersionLast="47" xr6:coauthVersionMax="47" xr10:uidLastSave="{00000000-0000-0000-0000-000000000000}"/>
  <bookViews>
    <workbookView xWindow="2160" yWindow="1120" windowWidth="29040" windowHeight="15840" firstSheet="15" activeTab="19" xr2:uid="{5EEF0438-315D-EC4C-8691-B7D0009E78DF}"/>
  </bookViews>
  <sheets>
    <sheet name="Bundesorganisation Verm_Verbind" sheetId="13" r:id="rId1"/>
    <sheet name="Bundesorganisation_E_A" sheetId="2" r:id="rId2"/>
    <sheet name="LO Wien" sheetId="11" r:id="rId3"/>
    <sheet name="Wien Bezirke" sheetId="30" r:id="rId4"/>
    <sheet name="LO NÖ" sheetId="4" r:id="rId5"/>
    <sheet name="LH St. Pölten" sheetId="22" r:id="rId6"/>
    <sheet name="NÖ Bez_Gem" sheetId="23" r:id="rId7"/>
    <sheet name="LO OÖ" sheetId="5" r:id="rId8"/>
    <sheet name="LH Linz" sheetId="24" r:id="rId9"/>
    <sheet name="OÖ Bez_Gem" sheetId="25" r:id="rId10"/>
    <sheet name="LO Salzburg" sheetId="6" r:id="rId11"/>
    <sheet name="LH Salzburg" sheetId="16" r:id="rId12"/>
    <sheet name="Salzburg Bez_Gem" sheetId="17" r:id="rId13"/>
    <sheet name="LO Tirol" sheetId="7" r:id="rId14"/>
    <sheet name="LH Innsbruck" sheetId="14" r:id="rId15"/>
    <sheet name="Tirol Bez_Gemeinden" sheetId="15" r:id="rId16"/>
    <sheet name="LO Vorarlberg" sheetId="3" r:id="rId17"/>
    <sheet name="LH Bregenz" sheetId="20" r:id="rId18"/>
    <sheet name="Vorarlberg Bez_Gem" sheetId="21" r:id="rId19"/>
    <sheet name="LO Steiermark" sheetId="9" r:id="rId20"/>
    <sheet name="LH Graz" sheetId="26" r:id="rId21"/>
    <sheet name="Stmk Bez_Gemeinden" sheetId="27" r:id="rId22"/>
    <sheet name="LO Kärnten" sheetId="10" r:id="rId23"/>
    <sheet name="LH Klagenfurt" sheetId="28" r:id="rId24"/>
    <sheet name="Kärnten Bez_Gemeinden" sheetId="29" r:id="rId25"/>
    <sheet name="LO Burgenland" sheetId="8" r:id="rId26"/>
    <sheet name="LH Eisenstadt" sheetId="18" r:id="rId27"/>
    <sheet name="Bgld Bez_Gemeinden" sheetId="19" r:id="rId28"/>
    <sheet name="10. Bundesland" sheetId="12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6" l="1"/>
  <c r="D27" i="30" l="1"/>
  <c r="C27" i="30"/>
  <c r="C37" i="28" l="1"/>
  <c r="C18" i="28"/>
  <c r="C37" i="26"/>
  <c r="C18" i="26"/>
  <c r="C37" i="24" l="1"/>
  <c r="C18" i="24"/>
  <c r="C37" i="22"/>
  <c r="C18" i="22"/>
  <c r="C37" i="20"/>
  <c r="C18" i="20"/>
  <c r="C37" i="16" l="1"/>
  <c r="C18" i="16"/>
  <c r="C37" i="14" l="1"/>
  <c r="C18" i="14"/>
  <c r="C27" i="13"/>
  <c r="C15" i="13" l="1"/>
  <c r="C28" i="13" s="1"/>
  <c r="C37" i="12"/>
  <c r="C18" i="12"/>
  <c r="C37" i="11"/>
  <c r="C18" i="11"/>
  <c r="C37" i="10"/>
  <c r="C18" i="10"/>
  <c r="C37" i="9"/>
  <c r="C18" i="9"/>
  <c r="C37" i="8"/>
  <c r="C18" i="8"/>
  <c r="C37" i="7"/>
  <c r="C18" i="7"/>
  <c r="C18" i="6"/>
  <c r="C37" i="5"/>
  <c r="C18" i="5"/>
  <c r="C37" i="4"/>
  <c r="C18" i="4"/>
  <c r="C37" i="3"/>
  <c r="C18" i="3"/>
  <c r="C37" i="2"/>
  <c r="C18" i="2"/>
</calcChain>
</file>

<file path=xl/sharedStrings.xml><?xml version="1.0" encoding="utf-8"?>
<sst xmlns="http://schemas.openxmlformats.org/spreadsheetml/2006/main" count="2184" uniqueCount="148">
  <si>
    <t>1.</t>
  </si>
  <si>
    <t>2.</t>
  </si>
  <si>
    <t>3.</t>
  </si>
  <si>
    <t>Fördermittel</t>
  </si>
  <si>
    <t>4.</t>
  </si>
  <si>
    <t>5.</t>
  </si>
  <si>
    <t>6.</t>
  </si>
  <si>
    <t>7.</t>
  </si>
  <si>
    <t>9.</t>
  </si>
  <si>
    <t>10.</t>
  </si>
  <si>
    <t>11.</t>
  </si>
  <si>
    <t>13.</t>
  </si>
  <si>
    <t>Erträge aus parteieigener wirtschaftlicher Tätigkeit</t>
  </si>
  <si>
    <t>8.</t>
  </si>
  <si>
    <t>Erträge aus Veranstaltungen, aus der Herstellung und dem Vertrieb von Druckschriften sowie ähnliche sich unmittelbar aus der Parteitätigkeit ergebende Erträge</t>
  </si>
  <si>
    <t>12.</t>
  </si>
  <si>
    <t>14.</t>
  </si>
  <si>
    <t>Mitgliedsbeiträge und internationale Arbeit</t>
  </si>
  <si>
    <t>Position</t>
  </si>
  <si>
    <t>Betrag</t>
  </si>
  <si>
    <t>Position_Nr</t>
  </si>
  <si>
    <t>Aufstellung</t>
  </si>
  <si>
    <t xml:space="preserve">Mitgliedsbeiträge </t>
  </si>
  <si>
    <t>Erträge aus der Parteiorganisation</t>
  </si>
  <si>
    <t>Erträge aus nahestehenden Organisationen oder Personenkomitees</t>
  </si>
  <si>
    <t>Erträge aus Anteilen an Unternehmen</t>
  </si>
  <si>
    <t>Erträge aus sonstigem Vermögen</t>
  </si>
  <si>
    <t>Geldspenden (§ 2 Z 5)</t>
  </si>
  <si>
    <t>Spenden in Form von lebenden Subventionen (§ 2 Z 5)</t>
  </si>
  <si>
    <t>Spenden in Form von Sachleistungen (§ 2 Z 5)</t>
  </si>
  <si>
    <t>Sponsoring (§ 2 Z 5)</t>
  </si>
  <si>
    <t>Inserate (§ 2 Z 6)</t>
  </si>
  <si>
    <t>15.</t>
  </si>
  <si>
    <t>Erträge aus Einzelzuwendungen und Sachleistungen (§ 2 Z 5b lit. h)</t>
  </si>
  <si>
    <t>16.</t>
  </si>
  <si>
    <t>sonstige Erträge, wobei solche von mehr als 5 vH des jeweiligen Jahresertrags gesondert auszuweisen sind</t>
  </si>
  <si>
    <t>Gesamtsumme Erträge</t>
  </si>
  <si>
    <t>Personalaufwand</t>
  </si>
  <si>
    <t>Büroaufwand für den laufenden Betrieb inklusive Abschreibungen</t>
  </si>
  <si>
    <t>Außenwerbung, insbesondere Plakate</t>
  </si>
  <si>
    <t>Direktwerbung</t>
  </si>
  <si>
    <t>Inserate und Werbeeinschaltungen</t>
  </si>
  <si>
    <t>sonstiger Sachaufwand für Öffentlichkeitsarbeit</t>
  </si>
  <si>
    <t>Aufwendungen für Veranstaltungen</t>
  </si>
  <si>
    <t>Aufwendungen für den Fuhrpark</t>
  </si>
  <si>
    <t>sonstiger Sachaufwand für Administration und Schulungskosten</t>
  </si>
  <si>
    <t>Rechts-, Prüfungs- und Beratungsaufwand</t>
  </si>
  <si>
    <t>Kreditzinsaufwand und Aufwand für Finanznebenkosten</t>
  </si>
  <si>
    <t>Reise- und Fahrkostenaufwand</t>
  </si>
  <si>
    <t>Aufwendungen im Zusammenhang mit Unternehmen, an denen Anteile gehalten werden</t>
  </si>
  <si>
    <t>Aufwendungen für nahestehende Organisationen</t>
  </si>
  <si>
    <t>Aufwendungen innerhalb der Parteiorganisation</t>
  </si>
  <si>
    <t>Aufwand zur Unterstützung  eines Wahlwerbers für die Wahl des Bundespräsidenten</t>
  </si>
  <si>
    <t>sonstige Aufwandsarten, wobei solche in der Höhe von mehr als 5 vH des jeweiligen Jahresaufwands gesondert auszuweisen sind</t>
  </si>
  <si>
    <t>17.</t>
  </si>
  <si>
    <t>18.</t>
  </si>
  <si>
    <t>Gesamtsumme Aufwendungen</t>
  </si>
  <si>
    <t xml:space="preserve">Aufstellung der Aufwendungen entsprechend der in § 5 Abs. 5 PartG vorgegebenen Gliederung										</t>
  </si>
  <si>
    <t>Beiträge der der jeweiligen Partei angehörenden Mandatare und Funktionäre</t>
  </si>
  <si>
    <t>Aufstellung der Erträge entsprechend der in § 5 Abs. 4 PartG vorgegebenen Gliederung</t>
  </si>
  <si>
    <t>Anmerkungen</t>
  </si>
  <si>
    <t>Aktivseite</t>
  </si>
  <si>
    <t>Aufstellung des Vermögens entsprechend der in § 5 Abs. 3 PartG vorgegebenen Gliederung</t>
  </si>
  <si>
    <t>a.</t>
  </si>
  <si>
    <t>Anlagevermögen</t>
  </si>
  <si>
    <t>i.</t>
  </si>
  <si>
    <t>Grundstücke</t>
  </si>
  <si>
    <t>ii.</t>
  </si>
  <si>
    <t>grundstücksgleiche Rechte und Bauten, einschl. Bauten auf fremdem Grund</t>
  </si>
  <si>
    <t>iii.</t>
  </si>
  <si>
    <t>Geschäftsausstattung</t>
  </si>
  <si>
    <t>iv.</t>
  </si>
  <si>
    <t>Anteile an Unternehmen</t>
  </si>
  <si>
    <t>v.</t>
  </si>
  <si>
    <t>sonstiges Finanzanlagevermögen</t>
  </si>
  <si>
    <t>b.</t>
  </si>
  <si>
    <t>Umlaufvermögen</t>
  </si>
  <si>
    <t>Forderungen an Gliederungen der Partei</t>
  </si>
  <si>
    <t>Kassenbestand</t>
  </si>
  <si>
    <t>Bankguthaben und Schecks</t>
  </si>
  <si>
    <t>Forderungen aus der Parteienförderung</t>
  </si>
  <si>
    <t>sonstige Forderungen und Vermögensgegenstände</t>
  </si>
  <si>
    <t>c.</t>
  </si>
  <si>
    <t>Gesamtsumme Aktivseite</t>
  </si>
  <si>
    <t>Passivseite</t>
  </si>
  <si>
    <t>Aufstellung der Schulden entsprechend der in § 5 Abs. 3 PartG vorgegebenen Gliederung</t>
  </si>
  <si>
    <t>Rückstellungen, gegliedert nach</t>
  </si>
  <si>
    <t>Pensionsrückstellungen</t>
  </si>
  <si>
    <t>Rückstellungen für Abfertigungen</t>
  </si>
  <si>
    <t>sonstige Rückstellungen</t>
  </si>
  <si>
    <t>Verbindlichkeiten, gegliedert nach</t>
  </si>
  <si>
    <t>Verbindlichkeiten gegenüber Gliederungen der Partei</t>
  </si>
  <si>
    <t>Verbindlichkeiten gegenüber nahestehenden Organisationen</t>
  </si>
  <si>
    <t>Verbindlichkeiten gegenüber Kreditinstituten</t>
  </si>
  <si>
    <t>Verbindlichkeiten gegenüber sonstigen Kredit- und Darlehensgebern</t>
  </si>
  <si>
    <t>sonstige Verbindlichkeiten</t>
  </si>
  <si>
    <t>Gesamtsumme Passivseite</t>
  </si>
  <si>
    <t xml:space="preserve">3. </t>
  </si>
  <si>
    <t>Reinvermögen</t>
  </si>
  <si>
    <t>Tirol</t>
  </si>
  <si>
    <t>Einnahmen</t>
  </si>
  <si>
    <t>Ausgaben</t>
  </si>
  <si>
    <t>LEERMELDUNG</t>
  </si>
  <si>
    <t>a) Bezirksorganisationen</t>
  </si>
  <si>
    <t>b) Gemeindeorganisationen</t>
  </si>
  <si>
    <t>c) Statutarstädte</t>
  </si>
  <si>
    <t>KEINE</t>
  </si>
  <si>
    <t>Salzburg</t>
  </si>
  <si>
    <t>Burgenland</t>
  </si>
  <si>
    <t>Vorarlberg</t>
  </si>
  <si>
    <t>Krems</t>
  </si>
  <si>
    <t>Wiener Neustadt</t>
  </si>
  <si>
    <t>Niederösterreich</t>
  </si>
  <si>
    <t>Steyr</t>
  </si>
  <si>
    <t>Wels</t>
  </si>
  <si>
    <t>Steiermark</t>
  </si>
  <si>
    <t>Kärnten</t>
  </si>
  <si>
    <t>Wien</t>
  </si>
  <si>
    <t>Einnahmen 
EUR</t>
  </si>
  <si>
    <t>Ausgaben 
EUR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</si>
  <si>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</si>
  <si>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</si>
  <si>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</si>
  <si>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</si>
  <si>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</si>
  <si>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</si>
  <si>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</si>
  <si>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</si>
  <si>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</si>
  <si>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</si>
  <si>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</si>
  <si>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</si>
  <si>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</si>
  <si>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</si>
  <si>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</si>
  <si>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</si>
  <si>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</si>
  <si>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</si>
  <si>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</si>
  <si>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</si>
  <si>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</si>
  <si>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</si>
  <si>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</si>
  <si>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b) Gemeindeorganisationen (exkl. Landeshauptstadt)</t>
  </si>
  <si>
    <t>Werte in EUR</t>
  </si>
  <si>
    <t>b) Gemeindeorganisationen (exkl. Landeshauptstadt Salzburg)</t>
  </si>
  <si>
    <t>b) Gemeindeorganisationen (exkl. Statutarstädte)</t>
  </si>
  <si>
    <t>b) Gemeindeorganisationen (exkl. Landeshauptstadt und Statutarstädte)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</si>
</sst>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1" xfId="0" applyFont="1" applyBorder="1"/>
    <xf numFmtId="4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4D01-86EB-4D45-82DE-177F1EFEEF83}">
  <dimension ref="A1:E31"/>
  <sheetViews>
    <sheetView topLeftCell="A6" workbookViewId="0">
      <selection activeCell="B19" sqref="B19"/>
    </sheetView>
  </sheetViews>
  <sheetFormatPr baseColWidth="10" defaultRowHeight="16" x14ac:dyDescent="0.2"/>
  <cols>
    <col min="2" max="2" width="63.6640625" bestFit="1" customWidth="1"/>
    <col min="3" max="3" width="11.33203125" bestFit="1" customWidth="1"/>
    <col min="4" max="4" width="76.33203125" bestFit="1" customWidth="1"/>
    <col min="5" max="5" width="13" bestFit="1" customWidth="1"/>
  </cols>
  <sheetData>
    <row r="1" spans="1:5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10" t="s">
        <v>60</v>
      </c>
    </row>
    <row r="2" spans="1:5" ht="25" customHeight="1" x14ac:dyDescent="0.2">
      <c r="A2" s="6" t="s">
        <v>0</v>
      </c>
      <c r="B2" s="6" t="s">
        <v>61</v>
      </c>
      <c r="C2" s="3"/>
      <c r="D2" s="1" t="s">
        <v>62</v>
      </c>
      <c r="E2" s="5"/>
    </row>
    <row r="3" spans="1:5" ht="25" customHeight="1" x14ac:dyDescent="0.2">
      <c r="A3" s="1" t="s">
        <v>63</v>
      </c>
      <c r="B3" s="1" t="s">
        <v>64</v>
      </c>
      <c r="C3" s="3">
        <v>276110.38</v>
      </c>
      <c r="D3" s="1" t="s">
        <v>62</v>
      </c>
      <c r="E3" s="5"/>
    </row>
    <row r="4" spans="1:5" ht="25" customHeight="1" x14ac:dyDescent="0.2">
      <c r="A4" s="1" t="s">
        <v>65</v>
      </c>
      <c r="B4" s="1" t="s">
        <v>66</v>
      </c>
      <c r="C4" s="3">
        <v>0</v>
      </c>
      <c r="D4" s="1" t="s">
        <v>62</v>
      </c>
      <c r="E4" s="5"/>
    </row>
    <row r="5" spans="1:5" ht="25" customHeight="1" x14ac:dyDescent="0.2">
      <c r="A5" s="1" t="s">
        <v>67</v>
      </c>
      <c r="B5" s="1" t="s">
        <v>68</v>
      </c>
      <c r="C5" s="3">
        <v>0</v>
      </c>
      <c r="D5" s="1" t="s">
        <v>62</v>
      </c>
      <c r="E5" s="5"/>
    </row>
    <row r="6" spans="1:5" ht="25" customHeight="1" x14ac:dyDescent="0.2">
      <c r="A6" s="1" t="s">
        <v>69</v>
      </c>
      <c r="B6" s="1" t="s">
        <v>70</v>
      </c>
      <c r="C6" s="3">
        <v>276110.38</v>
      </c>
      <c r="D6" s="1" t="s">
        <v>62</v>
      </c>
      <c r="E6" s="5"/>
    </row>
    <row r="7" spans="1:5" ht="25" customHeight="1" x14ac:dyDescent="0.2">
      <c r="A7" s="1" t="s">
        <v>71</v>
      </c>
      <c r="B7" s="1" t="s">
        <v>72</v>
      </c>
      <c r="C7" s="3">
        <v>0</v>
      </c>
      <c r="D7" s="1" t="s">
        <v>62</v>
      </c>
      <c r="E7" s="5"/>
    </row>
    <row r="8" spans="1:5" ht="25" customHeight="1" x14ac:dyDescent="0.2">
      <c r="A8" s="1" t="s">
        <v>73</v>
      </c>
      <c r="B8" s="1" t="s">
        <v>74</v>
      </c>
      <c r="C8" s="3">
        <v>0</v>
      </c>
      <c r="D8" s="1" t="s">
        <v>62</v>
      </c>
      <c r="E8" s="5"/>
    </row>
    <row r="9" spans="1:5" ht="25" customHeight="1" x14ac:dyDescent="0.2">
      <c r="A9" s="1" t="s">
        <v>75</v>
      </c>
      <c r="B9" s="1" t="s">
        <v>76</v>
      </c>
      <c r="C9" s="3">
        <v>3873545.25</v>
      </c>
      <c r="D9" s="1" t="s">
        <v>62</v>
      </c>
      <c r="E9" s="5"/>
    </row>
    <row r="10" spans="1:5" ht="25" customHeight="1" x14ac:dyDescent="0.2">
      <c r="A10" s="1" t="s">
        <v>65</v>
      </c>
      <c r="B10" s="1" t="s">
        <v>77</v>
      </c>
      <c r="C10" s="3">
        <v>1449549.27</v>
      </c>
      <c r="D10" s="1" t="s">
        <v>62</v>
      </c>
      <c r="E10" s="5"/>
    </row>
    <row r="11" spans="1:5" ht="25" customHeight="1" x14ac:dyDescent="0.2">
      <c r="A11" s="1" t="s">
        <v>67</v>
      </c>
      <c r="B11" s="1" t="s">
        <v>78</v>
      </c>
      <c r="C11" s="3">
        <v>128.01</v>
      </c>
      <c r="D11" s="1" t="s">
        <v>62</v>
      </c>
      <c r="E11" s="5"/>
    </row>
    <row r="12" spans="1:5" ht="25" customHeight="1" x14ac:dyDescent="0.2">
      <c r="A12" s="1" t="s">
        <v>69</v>
      </c>
      <c r="B12" s="1" t="s">
        <v>79</v>
      </c>
      <c r="C12" s="3">
        <v>2075618.69</v>
      </c>
      <c r="D12" s="1" t="s">
        <v>62</v>
      </c>
      <c r="E12" s="5"/>
    </row>
    <row r="13" spans="1:5" ht="25" customHeight="1" x14ac:dyDescent="0.2">
      <c r="A13" s="1" t="s">
        <v>71</v>
      </c>
      <c r="B13" s="1" t="s">
        <v>80</v>
      </c>
      <c r="C13" s="3">
        <v>0</v>
      </c>
      <c r="D13" s="1" t="s">
        <v>62</v>
      </c>
      <c r="E13" s="5"/>
    </row>
    <row r="14" spans="1:5" ht="25" customHeight="1" x14ac:dyDescent="0.2">
      <c r="A14" s="1" t="s">
        <v>73</v>
      </c>
      <c r="B14" s="1" t="s">
        <v>81</v>
      </c>
      <c r="C14" s="3">
        <v>348249.28</v>
      </c>
      <c r="D14" s="1" t="s">
        <v>62</v>
      </c>
      <c r="E14" s="5"/>
    </row>
    <row r="15" spans="1:5" ht="25" customHeight="1" x14ac:dyDescent="0.2">
      <c r="A15" s="6" t="s">
        <v>82</v>
      </c>
      <c r="B15" s="6" t="s">
        <v>83</v>
      </c>
      <c r="C15" s="3">
        <f>+C3+C9</f>
        <v>4149655.63</v>
      </c>
      <c r="D15" s="1" t="s">
        <v>62</v>
      </c>
      <c r="E15" s="5"/>
    </row>
    <row r="16" spans="1:5" ht="25" customHeight="1" x14ac:dyDescent="0.2">
      <c r="A16" s="6" t="s">
        <v>1</v>
      </c>
      <c r="B16" s="6" t="s">
        <v>84</v>
      </c>
      <c r="C16" s="3"/>
      <c r="D16" s="1" t="s">
        <v>85</v>
      </c>
      <c r="E16" s="5"/>
    </row>
    <row r="17" spans="1:5" ht="25" customHeight="1" x14ac:dyDescent="0.2">
      <c r="A17" s="1" t="s">
        <v>63</v>
      </c>
      <c r="B17" s="1" t="s">
        <v>86</v>
      </c>
      <c r="C17" s="3">
        <v>195156.66999999998</v>
      </c>
      <c r="D17" s="1" t="s">
        <v>85</v>
      </c>
      <c r="E17" s="5"/>
    </row>
    <row r="18" spans="1:5" ht="25" customHeight="1" x14ac:dyDescent="0.2">
      <c r="A18" s="1" t="s">
        <v>65</v>
      </c>
      <c r="B18" s="1" t="s">
        <v>87</v>
      </c>
      <c r="C18" s="3">
        <v>0</v>
      </c>
      <c r="D18" s="1" t="s">
        <v>85</v>
      </c>
      <c r="E18" s="5"/>
    </row>
    <row r="19" spans="1:5" ht="25" customHeight="1" x14ac:dyDescent="0.2">
      <c r="A19" s="1" t="s">
        <v>67</v>
      </c>
      <c r="B19" s="1" t="s">
        <v>88</v>
      </c>
      <c r="C19" s="3">
        <v>0</v>
      </c>
      <c r="D19" s="1" t="s">
        <v>85</v>
      </c>
      <c r="E19" s="5"/>
    </row>
    <row r="20" spans="1:5" ht="25" customHeight="1" x14ac:dyDescent="0.2">
      <c r="A20" s="1" t="s">
        <v>69</v>
      </c>
      <c r="B20" s="1" t="s">
        <v>89</v>
      </c>
      <c r="C20" s="3">
        <v>195156.66999999998</v>
      </c>
      <c r="D20" s="1" t="s">
        <v>85</v>
      </c>
      <c r="E20" s="5"/>
    </row>
    <row r="21" spans="1:5" ht="25" customHeight="1" x14ac:dyDescent="0.2">
      <c r="A21" s="1" t="s">
        <v>75</v>
      </c>
      <c r="B21" s="1" t="s">
        <v>90</v>
      </c>
      <c r="C21" s="3">
        <v>922570.69000000006</v>
      </c>
      <c r="D21" s="1" t="s">
        <v>85</v>
      </c>
      <c r="E21" s="5"/>
    </row>
    <row r="22" spans="1:5" ht="25" customHeight="1" x14ac:dyDescent="0.2">
      <c r="A22" s="1" t="s">
        <v>65</v>
      </c>
      <c r="B22" s="1" t="s">
        <v>91</v>
      </c>
      <c r="C22" s="3">
        <v>466188.96</v>
      </c>
      <c r="D22" s="1" t="s">
        <v>85</v>
      </c>
      <c r="E22" s="5"/>
    </row>
    <row r="23" spans="1:5" ht="25" customHeight="1" x14ac:dyDescent="0.2">
      <c r="A23" s="1" t="s">
        <v>67</v>
      </c>
      <c r="B23" s="1" t="s">
        <v>92</v>
      </c>
      <c r="C23" s="3">
        <v>0</v>
      </c>
      <c r="D23" s="1" t="s">
        <v>85</v>
      </c>
      <c r="E23" s="5"/>
    </row>
    <row r="24" spans="1:5" ht="25" customHeight="1" x14ac:dyDescent="0.2">
      <c r="A24" s="1" t="s">
        <v>69</v>
      </c>
      <c r="B24" s="1" t="s">
        <v>93</v>
      </c>
      <c r="C24" s="3">
        <v>0</v>
      </c>
      <c r="D24" s="1" t="s">
        <v>85</v>
      </c>
      <c r="E24" s="5"/>
    </row>
    <row r="25" spans="1:5" ht="25" customHeight="1" x14ac:dyDescent="0.2">
      <c r="A25" s="1" t="s">
        <v>71</v>
      </c>
      <c r="B25" s="1" t="s">
        <v>94</v>
      </c>
      <c r="C25" s="3">
        <v>8.49</v>
      </c>
      <c r="D25" s="1" t="s">
        <v>85</v>
      </c>
      <c r="E25" s="5"/>
    </row>
    <row r="26" spans="1:5" ht="25" customHeight="1" x14ac:dyDescent="0.2">
      <c r="A26" s="1" t="s">
        <v>73</v>
      </c>
      <c r="B26" s="1" t="s">
        <v>95</v>
      </c>
      <c r="C26" s="3">
        <v>456373.24000000005</v>
      </c>
      <c r="D26" s="1" t="s">
        <v>85</v>
      </c>
      <c r="E26" s="5"/>
    </row>
    <row r="27" spans="1:5" ht="25" customHeight="1" x14ac:dyDescent="0.2">
      <c r="A27" s="6" t="s">
        <v>82</v>
      </c>
      <c r="B27" s="6" t="s">
        <v>96</v>
      </c>
      <c r="C27" s="3">
        <f>+C17+C21</f>
        <v>1117727.3600000001</v>
      </c>
      <c r="D27" s="1" t="s">
        <v>85</v>
      </c>
      <c r="E27" s="5"/>
    </row>
    <row r="28" spans="1:5" ht="25" customHeight="1" x14ac:dyDescent="0.2">
      <c r="A28" s="6" t="s">
        <v>97</v>
      </c>
      <c r="B28" s="6" t="s">
        <v>98</v>
      </c>
      <c r="C28" s="3">
        <f>+C15-C27</f>
        <v>3031928.2699999996</v>
      </c>
      <c r="D28" s="1" t="s">
        <v>85</v>
      </c>
      <c r="E28" s="5"/>
    </row>
    <row r="31" spans="1:5" x14ac:dyDescent="0.2">
      <c r="A31" s="1" t="s">
        <v>144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F705-ED6B-2C4B-89C3-0AAEAA3A6AFC}">
  <dimension ref="A1:E98"/>
  <sheetViews>
    <sheetView topLeftCell="A7" zoomScaleNormal="100" workbookViewId="0">
      <selection activeCell="C11" sqref="C11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3039801.75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114255.99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636522.51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1556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7223.37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13879.999999999998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10941.51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734325.80999999994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4558506.9399999995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1897552.53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238168.82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144175.47999999998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170212.85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159.55000000000001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612855.64999999991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9166.89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130940.5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6709.4599999999991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32548.51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70000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135133.57000000004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3147.88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3450771.6899999995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FC6E-F4D3-497F-9668-9F852F4D7962}">
  <dimension ref="A1:E98"/>
  <sheetViews>
    <sheetView zoomScaleNormal="100" workbookViewId="0">
      <selection activeCell="C17" sqref="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2619887.1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37278.76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2977.63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250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10191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71043.7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2741628.19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681874.02999999991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75844.219999999987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47350.35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199105.12999999998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1650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200390.94999999995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2015.3700000000001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34965.64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53566.400000000001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1635.85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8143.0300000000007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10016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385589.07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1702146.0399999998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01EC-2543-44D3-BE80-BD3EE81115E2}">
  <dimension ref="A1:E92"/>
  <sheetViews>
    <sheetView topLeftCell="A6" zoomScaleNormal="100" workbookViewId="0">
      <selection activeCell="A29" sqref="A29"/>
    </sheetView>
  </sheetViews>
  <sheetFormatPr baseColWidth="10" defaultColWidth="10.83203125" defaultRowHeight="16" x14ac:dyDescent="0.2"/>
  <cols>
    <col min="1" max="1" width="11.83203125" style="1" customWidth="1"/>
    <col min="2" max="2" width="24.33203125" style="1" bestFit="1" customWidth="1"/>
    <col min="3" max="3" width="22.83203125" style="2" customWidth="1"/>
    <col min="4" max="4" width="13.6640625" style="1" bestFit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117</v>
      </c>
      <c r="B1" s="6" t="s">
        <v>103</v>
      </c>
    </row>
    <row r="2" spans="1:5" ht="25" customHeight="1" x14ac:dyDescent="0.2">
      <c r="C2" s="3"/>
    </row>
    <row r="3" spans="1:5" ht="25" customHeight="1" x14ac:dyDescent="0.2">
      <c r="C3" s="3" t="s">
        <v>118</v>
      </c>
      <c r="D3" s="1" t="s">
        <v>119</v>
      </c>
    </row>
    <row r="4" spans="1:5" ht="25" customHeight="1" x14ac:dyDescent="0.2">
      <c r="B4" s="1" t="s">
        <v>120</v>
      </c>
      <c r="C4" s="3">
        <v>5338.84</v>
      </c>
      <c r="D4" s="3">
        <v>5338.84</v>
      </c>
    </row>
    <row r="5" spans="1:5" ht="25" customHeight="1" x14ac:dyDescent="0.2">
      <c r="B5" s="1" t="s">
        <v>121</v>
      </c>
      <c r="C5" s="3">
        <v>6557.22</v>
      </c>
      <c r="D5" s="3">
        <v>6557.22</v>
      </c>
    </row>
    <row r="6" spans="1:5" ht="25" customHeight="1" x14ac:dyDescent="0.2">
      <c r="B6" s="1" t="s">
        <v>122</v>
      </c>
      <c r="C6" s="3">
        <v>2911.62</v>
      </c>
      <c r="D6" s="3">
        <v>2911.62</v>
      </c>
    </row>
    <row r="7" spans="1:5" ht="25" customHeight="1" x14ac:dyDescent="0.2">
      <c r="B7" s="1" t="s">
        <v>123</v>
      </c>
      <c r="C7" s="3">
        <v>9667.6899999999987</v>
      </c>
      <c r="D7" s="3">
        <v>9667.6899999999987</v>
      </c>
    </row>
    <row r="8" spans="1:5" ht="25" customHeight="1" x14ac:dyDescent="0.2">
      <c r="B8" s="1" t="s">
        <v>124</v>
      </c>
      <c r="C8" s="3">
        <v>9809.380000000001</v>
      </c>
      <c r="D8" s="3">
        <v>9809.380000000001</v>
      </c>
    </row>
    <row r="9" spans="1:5" ht="25" customHeight="1" x14ac:dyDescent="0.2">
      <c r="B9" s="1" t="s">
        <v>125</v>
      </c>
      <c r="C9" s="3">
        <v>3547.9599999999996</v>
      </c>
      <c r="D9" s="3">
        <v>3547.9599999999996</v>
      </c>
    </row>
    <row r="10" spans="1:5" ht="25" customHeight="1" x14ac:dyDescent="0.2">
      <c r="B10" s="1" t="s">
        <v>126</v>
      </c>
      <c r="C10" s="3">
        <v>986.93999999999994</v>
      </c>
      <c r="D10" s="3">
        <v>986.93999999999994</v>
      </c>
    </row>
    <row r="11" spans="1:5" ht="25" customHeight="1" x14ac:dyDescent="0.2">
      <c r="B11" s="1" t="s">
        <v>127</v>
      </c>
      <c r="C11" s="3">
        <v>11084.279999999999</v>
      </c>
      <c r="D11" s="3">
        <v>11084.279999999999</v>
      </c>
    </row>
    <row r="12" spans="1:5" s="6" customFormat="1" ht="25" customHeight="1" x14ac:dyDescent="0.2">
      <c r="B12" s="1" t="s">
        <v>128</v>
      </c>
      <c r="C12" s="3">
        <v>6470.2300000000005</v>
      </c>
      <c r="D12" s="3">
        <v>6470.2300000000005</v>
      </c>
      <c r="E12" s="9"/>
    </row>
    <row r="13" spans="1:5" ht="25" customHeight="1" x14ac:dyDescent="0.2">
      <c r="B13" s="1" t="s">
        <v>129</v>
      </c>
      <c r="C13" s="3">
        <v>3766.6500000000005</v>
      </c>
      <c r="D13" s="3">
        <v>3766.6500000000005</v>
      </c>
    </row>
    <row r="14" spans="1:5" ht="25" customHeight="1" x14ac:dyDescent="0.2">
      <c r="B14" s="1" t="s">
        <v>130</v>
      </c>
      <c r="C14" s="3">
        <v>3638.7</v>
      </c>
      <c r="D14" s="3">
        <v>3638.7</v>
      </c>
    </row>
    <row r="15" spans="1:5" ht="25" customHeight="1" x14ac:dyDescent="0.2">
      <c r="B15" s="1" t="s">
        <v>131</v>
      </c>
      <c r="C15" s="3">
        <v>6668.4400000000005</v>
      </c>
      <c r="D15" s="3">
        <v>6668.4400000000005</v>
      </c>
    </row>
    <row r="16" spans="1:5" ht="25" customHeight="1" x14ac:dyDescent="0.2">
      <c r="B16" s="1" t="s">
        <v>132</v>
      </c>
      <c r="C16" s="3">
        <v>10643.650000000001</v>
      </c>
      <c r="D16" s="3">
        <v>10643.650000000001</v>
      </c>
    </row>
    <row r="17" spans="1:5" ht="25" customHeight="1" x14ac:dyDescent="0.2">
      <c r="B17" s="1" t="s">
        <v>133</v>
      </c>
      <c r="C17" s="3">
        <v>6244.5299999999988</v>
      </c>
      <c r="D17" s="3">
        <v>6244.5299999999988</v>
      </c>
    </row>
    <row r="18" spans="1:5" ht="25" customHeight="1" x14ac:dyDescent="0.2">
      <c r="B18" s="1" t="s">
        <v>134</v>
      </c>
      <c r="C18" s="3">
        <v>3419.5600000000004</v>
      </c>
      <c r="D18" s="3">
        <v>3419.5600000000004</v>
      </c>
    </row>
    <row r="19" spans="1:5" ht="25" customHeight="1" x14ac:dyDescent="0.2">
      <c r="B19" s="1" t="s">
        <v>135</v>
      </c>
      <c r="C19" s="3">
        <v>5469.46</v>
      </c>
      <c r="D19" s="3">
        <v>5469.46</v>
      </c>
    </row>
    <row r="20" spans="1:5" ht="25" customHeight="1" x14ac:dyDescent="0.2">
      <c r="B20" s="1" t="s">
        <v>136</v>
      </c>
      <c r="C20" s="3">
        <v>6745.4199999999992</v>
      </c>
      <c r="D20" s="3">
        <v>6745.4199999999992</v>
      </c>
    </row>
    <row r="21" spans="1:5" ht="25" customHeight="1" x14ac:dyDescent="0.2">
      <c r="B21" s="1" t="s">
        <v>137</v>
      </c>
      <c r="C21" s="3">
        <v>5776.2899999999991</v>
      </c>
      <c r="D21" s="3">
        <v>5776.2899999999991</v>
      </c>
    </row>
    <row r="22" spans="1:5" ht="25" customHeight="1" x14ac:dyDescent="0.2">
      <c r="B22" s="1" t="s">
        <v>138</v>
      </c>
      <c r="C22" s="3">
        <v>9341</v>
      </c>
      <c r="D22" s="3">
        <v>9341</v>
      </c>
    </row>
    <row r="23" spans="1:5" ht="25" customHeight="1" x14ac:dyDescent="0.2">
      <c r="B23" s="1" t="s">
        <v>139</v>
      </c>
      <c r="C23" s="3">
        <v>2702.11</v>
      </c>
      <c r="D23" s="3">
        <v>2702.11</v>
      </c>
    </row>
    <row r="24" spans="1:5" ht="25" customHeight="1" x14ac:dyDescent="0.2">
      <c r="B24" s="1" t="s">
        <v>140</v>
      </c>
      <c r="C24" s="3">
        <v>6005.23</v>
      </c>
      <c r="D24" s="3">
        <v>6005.23</v>
      </c>
    </row>
    <row r="25" spans="1:5" ht="25" customHeight="1" x14ac:dyDescent="0.2">
      <c r="B25" s="1" t="s">
        <v>141</v>
      </c>
      <c r="C25" s="3">
        <v>12912.18</v>
      </c>
      <c r="D25" s="3">
        <v>12912.18</v>
      </c>
    </row>
    <row r="26" spans="1:5" ht="25" customHeight="1" x14ac:dyDescent="0.2">
      <c r="A26" s="3"/>
      <c r="B26" s="11" t="s">
        <v>142</v>
      </c>
      <c r="C26" s="12">
        <v>1974.7500000000002</v>
      </c>
      <c r="D26" s="12">
        <v>1974.7500000000002</v>
      </c>
    </row>
    <row r="27" spans="1:5" ht="25" customHeight="1" x14ac:dyDescent="0.2">
      <c r="A27" s="3"/>
      <c r="C27" s="3">
        <f>SUM(C4:C26)</f>
        <v>141682.13</v>
      </c>
      <c r="D27" s="3">
        <f>SUM(D4:D26)</f>
        <v>141682.13</v>
      </c>
    </row>
    <row r="28" spans="1:5" ht="25" customHeight="1" x14ac:dyDescent="0.2">
      <c r="A28" s="3"/>
      <c r="C28" s="3"/>
    </row>
    <row r="29" spans="1:5" ht="25" customHeight="1" x14ac:dyDescent="0.2">
      <c r="A29" s="1" t="s">
        <v>144</v>
      </c>
      <c r="C29" s="3"/>
    </row>
    <row r="30" spans="1:5" ht="25" customHeight="1" x14ac:dyDescent="0.2">
      <c r="A30" s="3"/>
      <c r="C30" s="3"/>
    </row>
    <row r="31" spans="1:5" s="6" customFormat="1" ht="25" customHeight="1" x14ac:dyDescent="0.2">
      <c r="C31" s="8"/>
      <c r="E31" s="9"/>
    </row>
    <row r="32" spans="1:5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/>
    <row r="38" spans="1:1" ht="24" customHeight="1" x14ac:dyDescent="0.2"/>
    <row r="39" spans="1:1" ht="24" customHeight="1" x14ac:dyDescent="0.2"/>
    <row r="40" spans="1:1" ht="24" customHeight="1" x14ac:dyDescent="0.2">
      <c r="A40" s="3"/>
    </row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FE24-1DE9-4EA2-A4D8-3B3BBB24AA21}">
  <dimension ref="A1:E98"/>
  <sheetViews>
    <sheetView zoomScaleNormal="100" workbookViewId="0">
      <selection activeCell="B13" sqref="B13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1341182.45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13164.41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29052.92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302.57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7000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3680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1394382.3499999999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589109.72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74535.42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525174.66999999993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274766.09000000008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117627.3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112096.62999999999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45199.1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29102.449999999997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37552.94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36820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1901.4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20593.300000000003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5000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142158.32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115.3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2011752.6400000001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588F-A39D-45DF-913B-B823B2FA0486}">
  <dimension ref="A1:E98"/>
  <sheetViews>
    <sheetView topLeftCell="A18" zoomScaleNormal="100" workbookViewId="0">
      <selection activeCell="A39" sqref="A39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0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0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0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0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0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0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DECE-B571-4FC3-9B54-092E350AFAA8}">
  <dimension ref="A1:E98"/>
  <sheetViews>
    <sheetView zoomScaleNormal="100" workbookViewId="0">
      <selection activeCell="B18" sqref="B18"/>
    </sheetView>
  </sheetViews>
  <sheetFormatPr baseColWidth="10" defaultColWidth="10.83203125" defaultRowHeight="16" x14ac:dyDescent="0.2"/>
  <cols>
    <col min="1" max="1" width="15.1640625" style="1" bestFit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112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A4" s="6"/>
      <c r="B4" s="6" t="s">
        <v>146</v>
      </c>
      <c r="C4" s="3"/>
    </row>
    <row r="5" spans="1:5" ht="25" customHeight="1" x14ac:dyDescent="0.2">
      <c r="B5" s="1" t="s">
        <v>100</v>
      </c>
      <c r="C5" s="3">
        <v>17300.82</v>
      </c>
    </row>
    <row r="6" spans="1:5" ht="25" customHeight="1" x14ac:dyDescent="0.2">
      <c r="B6" s="1" t="s">
        <v>101</v>
      </c>
      <c r="C6" s="3">
        <v>17300.82</v>
      </c>
    </row>
    <row r="7" spans="1:5" ht="25" customHeight="1" x14ac:dyDescent="0.2">
      <c r="A7" s="6"/>
      <c r="C7" s="3"/>
    </row>
    <row r="8" spans="1:5" ht="25" customHeight="1" x14ac:dyDescent="0.2">
      <c r="B8" s="6" t="s">
        <v>105</v>
      </c>
      <c r="C8" s="3"/>
    </row>
    <row r="9" spans="1:5" ht="25" customHeight="1" x14ac:dyDescent="0.2">
      <c r="B9" s="6" t="s">
        <v>110</v>
      </c>
      <c r="C9" s="3"/>
    </row>
    <row r="10" spans="1:5" s="4" customFormat="1" ht="25" customHeight="1" x14ac:dyDescent="0.2">
      <c r="A10" s="1"/>
      <c r="B10" s="1" t="s">
        <v>100</v>
      </c>
      <c r="C10" s="3">
        <v>750</v>
      </c>
      <c r="D10" s="1"/>
      <c r="E10" s="5"/>
    </row>
    <row r="11" spans="1:5" ht="25" customHeight="1" x14ac:dyDescent="0.2">
      <c r="B11" s="1" t="s">
        <v>101</v>
      </c>
      <c r="C11" s="3">
        <v>750</v>
      </c>
    </row>
    <row r="12" spans="1:5" ht="25" customHeight="1" x14ac:dyDescent="0.2">
      <c r="C12" s="3"/>
    </row>
    <row r="13" spans="1:5" ht="25" customHeight="1" x14ac:dyDescent="0.2">
      <c r="B13" s="6" t="s">
        <v>111</v>
      </c>
      <c r="C13" s="3"/>
    </row>
    <row r="14" spans="1:5" ht="25" customHeight="1" x14ac:dyDescent="0.2">
      <c r="B14" s="1" t="s">
        <v>100</v>
      </c>
      <c r="C14" s="3">
        <v>575.66999999999996</v>
      </c>
    </row>
    <row r="15" spans="1:5" ht="25" customHeight="1" x14ac:dyDescent="0.2">
      <c r="B15" s="1" t="s">
        <v>101</v>
      </c>
      <c r="C15" s="3">
        <v>575.66999999999996</v>
      </c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A18" s="1" t="s">
        <v>144</v>
      </c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2A03-20B9-486D-BF3C-FFAC31DFB3F8}">
  <dimension ref="A1:E98"/>
  <sheetViews>
    <sheetView zoomScaleNormal="100" workbookViewId="0">
      <selection activeCell="C2" sqref="C2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779528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50827.51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1029.1199999999999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2000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480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15543.16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849407.79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344539.19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68554.77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2594.7800000000002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22281.48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15510.77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18342.400000000001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775.7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18195.060000000001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780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593.84999999999991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8777.58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72277.859999999986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24.439999999999998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573247.88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B382-8363-4259-AB81-0D012E3312D1}">
  <dimension ref="A1:E98"/>
  <sheetViews>
    <sheetView zoomScaleNormal="100" workbookViewId="0">
      <selection activeCell="C2" sqref="C2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18062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0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18062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0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0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0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18062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18062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B966-C958-4555-9675-A5970F32BE77}">
  <dimension ref="A1:E98"/>
  <sheetViews>
    <sheetView zoomScaleNormal="100" workbookViewId="0">
      <selection activeCell="C5" sqref="C5"/>
    </sheetView>
  </sheetViews>
  <sheetFormatPr baseColWidth="10" defaultColWidth="10.83203125" defaultRowHeight="16" x14ac:dyDescent="0.2"/>
  <cols>
    <col min="1" max="1" width="15.1640625" style="1" bestFit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112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A4" s="6"/>
      <c r="B4" s="6" t="s">
        <v>147</v>
      </c>
      <c r="C4" s="3"/>
    </row>
    <row r="5" spans="1:5" ht="25" customHeight="1" x14ac:dyDescent="0.2">
      <c r="B5" s="1" t="s">
        <v>100</v>
      </c>
      <c r="C5" s="3">
        <v>14787</v>
      </c>
    </row>
    <row r="6" spans="1:5" ht="25" customHeight="1" x14ac:dyDescent="0.2">
      <c r="B6" s="1" t="s">
        <v>101</v>
      </c>
      <c r="C6" s="3">
        <v>14787</v>
      </c>
    </row>
    <row r="7" spans="1:5" ht="25" customHeight="1" x14ac:dyDescent="0.2">
      <c r="A7" s="6"/>
      <c r="C7" s="3"/>
    </row>
    <row r="8" spans="1:5" ht="25" customHeight="1" x14ac:dyDescent="0.2">
      <c r="B8" s="6" t="s">
        <v>105</v>
      </c>
      <c r="C8" s="3"/>
    </row>
    <row r="9" spans="1:5" ht="25" customHeight="1" x14ac:dyDescent="0.2">
      <c r="B9" s="6" t="s">
        <v>113</v>
      </c>
      <c r="C9" s="3"/>
    </row>
    <row r="10" spans="1:5" s="4" customFormat="1" ht="25" customHeight="1" x14ac:dyDescent="0.2">
      <c r="A10" s="1"/>
      <c r="B10" s="1" t="s">
        <v>100</v>
      </c>
      <c r="C10" s="3">
        <v>2892</v>
      </c>
      <c r="D10" s="1"/>
      <c r="E10" s="5"/>
    </row>
    <row r="11" spans="1:5" ht="25" customHeight="1" x14ac:dyDescent="0.2">
      <c r="B11" s="1" t="s">
        <v>101</v>
      </c>
      <c r="C11" s="3">
        <v>2892</v>
      </c>
    </row>
    <row r="12" spans="1:5" ht="25" customHeight="1" x14ac:dyDescent="0.2">
      <c r="C12" s="3"/>
    </row>
    <row r="13" spans="1:5" ht="25" customHeight="1" x14ac:dyDescent="0.2">
      <c r="B13" s="6" t="s">
        <v>114</v>
      </c>
      <c r="C13" s="3"/>
    </row>
    <row r="14" spans="1:5" ht="25" customHeight="1" x14ac:dyDescent="0.2">
      <c r="B14" s="1" t="s">
        <v>100</v>
      </c>
      <c r="C14" s="3">
        <v>4478</v>
      </c>
    </row>
    <row r="15" spans="1:5" ht="25" customHeight="1" x14ac:dyDescent="0.2">
      <c r="B15" s="1" t="s">
        <v>101</v>
      </c>
      <c r="C15" s="3">
        <v>4478</v>
      </c>
    </row>
    <row r="16" spans="1:5" ht="25" customHeight="1" x14ac:dyDescent="0.2">
      <c r="C16" s="3"/>
    </row>
    <row r="17" spans="1:5" ht="25" customHeight="1" x14ac:dyDescent="0.2">
      <c r="A17" s="1" t="s">
        <v>144</v>
      </c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4AB7-BE99-475E-AFA3-B1BAA278454A}">
  <dimension ref="A1:E98"/>
  <sheetViews>
    <sheetView zoomScaleNormal="100" workbookViewId="0">
      <selection activeCell="D34" sqref="D34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356787.20000000001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45649.96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99.08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7250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2801.67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2036.06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36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414659.97000000003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163989.85999999999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59596.689999999995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180026.56000000003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37680.800000000003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63439.83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107538.46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24009.249999999996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5762.17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34321.35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8301.0400000000009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1235.0000000000002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7623.07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13901.409999999998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3466.73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710892.22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001C-DBE3-4B16-BBAF-901B8DEEF2A6}">
  <dimension ref="A1:E98"/>
  <sheetViews>
    <sheetView topLeftCell="A16" zoomScaleNormal="100" workbookViewId="0">
      <selection activeCell="C22" sqref="C22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545.04999999999995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0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545.04999999999995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245.05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300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0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0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0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545.04999999999995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41B-9F7B-4C2F-9460-54B1CE1D5E0C}">
  <dimension ref="A1:E98"/>
  <sheetViews>
    <sheetView zoomScaleNormal="100" workbookViewId="0">
      <selection activeCell="A11" sqref="A11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107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A4" s="6"/>
      <c r="B4" s="6" t="s">
        <v>145</v>
      </c>
      <c r="C4" s="3"/>
    </row>
    <row r="5" spans="1:5" ht="25" customHeight="1" x14ac:dyDescent="0.2">
      <c r="B5" s="1" t="s">
        <v>100</v>
      </c>
      <c r="C5" s="3" t="s">
        <v>102</v>
      </c>
    </row>
    <row r="6" spans="1:5" ht="25" customHeight="1" x14ac:dyDescent="0.2">
      <c r="B6" s="1" t="s">
        <v>101</v>
      </c>
      <c r="C6" s="3" t="s">
        <v>102</v>
      </c>
    </row>
    <row r="7" spans="1:5" ht="25" customHeight="1" x14ac:dyDescent="0.2">
      <c r="A7" s="6"/>
      <c r="C7" s="3"/>
    </row>
    <row r="8" spans="1:5" ht="25" customHeight="1" x14ac:dyDescent="0.2">
      <c r="B8" s="6" t="s">
        <v>105</v>
      </c>
      <c r="C8" s="3"/>
    </row>
    <row r="9" spans="1:5" ht="25" customHeight="1" x14ac:dyDescent="0.2">
      <c r="B9" s="1" t="s">
        <v>106</v>
      </c>
      <c r="C9" s="3"/>
    </row>
    <row r="10" spans="1:5" s="4" customFormat="1" ht="25" customHeight="1" x14ac:dyDescent="0.2">
      <c r="A10" s="1"/>
      <c r="B10" s="1"/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9C64-E0FB-414F-B84C-CEAE1854C476}">
  <dimension ref="A1:E98"/>
  <sheetViews>
    <sheetView zoomScaleNormal="100" workbookViewId="0">
      <selection activeCell="C2" sqref="C2:C4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527265.14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18212.71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26.41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6896.38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552400.64000000001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230547.63999999996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33645.25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1475.32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24039.529999999995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29294.529999999995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8306.4599999999991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23712.35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4980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15236.550000000001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9822.9900000000016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44627.009999999995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56.65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425744.27999999991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5867-1AEA-48F2-B846-BF41B240390D}">
  <dimension ref="A1:E98"/>
  <sheetViews>
    <sheetView topLeftCell="A16" zoomScaleNormal="100" workbookViewId="0">
      <selection activeCell="A39" sqref="A39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34485.019999999997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0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34485.019999999997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2220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96.07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12120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184.8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9806.42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218.97000000000003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293.8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12620.84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37560.9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0D49-9A5A-44A7-8B3C-3A75F385FAD5}">
  <dimension ref="A1:E98"/>
  <sheetViews>
    <sheetView zoomScaleNormal="100" workbookViewId="0">
      <selection activeCell="B12" sqref="B12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99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C4" s="3"/>
    </row>
    <row r="5" spans="1:5" ht="25" customHeight="1" x14ac:dyDescent="0.2">
      <c r="B5" s="6" t="s">
        <v>143</v>
      </c>
      <c r="C5" s="3"/>
    </row>
    <row r="6" spans="1:5" ht="25" customHeight="1" x14ac:dyDescent="0.2">
      <c r="B6" s="1" t="s">
        <v>100</v>
      </c>
      <c r="C6" s="3" t="s">
        <v>102</v>
      </c>
    </row>
    <row r="7" spans="1:5" ht="25" customHeight="1" x14ac:dyDescent="0.2">
      <c r="B7" s="1" t="s">
        <v>101</v>
      </c>
      <c r="C7" s="3" t="s">
        <v>102</v>
      </c>
    </row>
    <row r="8" spans="1:5" ht="25" customHeight="1" x14ac:dyDescent="0.2">
      <c r="C8" s="3"/>
    </row>
    <row r="9" spans="1:5" ht="25" customHeight="1" x14ac:dyDescent="0.2">
      <c r="B9" s="6" t="s">
        <v>105</v>
      </c>
      <c r="C9" s="3"/>
    </row>
    <row r="10" spans="1:5" s="4" customFormat="1" ht="25" customHeight="1" x14ac:dyDescent="0.2">
      <c r="A10" s="1"/>
      <c r="B10" s="1" t="s">
        <v>106</v>
      </c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A12" s="1" t="s">
        <v>144</v>
      </c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5F80-4663-4B90-9415-CDD19D896F5C}">
  <dimension ref="A1:E98"/>
  <sheetViews>
    <sheetView zoomScaleNormal="100" workbookViewId="0">
      <selection activeCell="A39" sqref="A39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379013.7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23441.18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26.31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1430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3449.25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407360.44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203344.62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24229.439999999999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340.6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42909.41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27940.97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125.2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8349.2099999999991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20046.91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174.82000000000002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13098.17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33395.949999999997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7098.2000000000007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381053.50000000006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5111-590B-4940-B93A-314DDC0F256E}">
  <dimension ref="A1:E98"/>
  <sheetViews>
    <sheetView topLeftCell="A18" zoomScaleNormal="100" workbookViewId="0">
      <selection activeCell="D19" sqref="D19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5388.24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1.3900000000000001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5389.63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230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569.20000000000005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0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372.5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10.11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1181.81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D3CC-0EA1-4415-9811-BE63B7AFE25C}">
  <dimension ref="A1:E98"/>
  <sheetViews>
    <sheetView zoomScaleNormal="100" workbookViewId="0">
      <selection activeCell="B12" sqref="B12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109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A4" s="6"/>
      <c r="B4" s="6" t="s">
        <v>143</v>
      </c>
      <c r="C4" s="3"/>
    </row>
    <row r="5" spans="1:5" ht="25" customHeight="1" x14ac:dyDescent="0.2">
      <c r="B5" s="1" t="s">
        <v>100</v>
      </c>
      <c r="C5" s="3">
        <v>21334.02</v>
      </c>
    </row>
    <row r="6" spans="1:5" ht="25" customHeight="1" x14ac:dyDescent="0.2">
      <c r="B6" s="1" t="s">
        <v>101</v>
      </c>
      <c r="C6" s="3">
        <v>4104.22</v>
      </c>
    </row>
    <row r="7" spans="1:5" ht="25" customHeight="1" x14ac:dyDescent="0.2">
      <c r="A7" s="6"/>
      <c r="C7" s="3"/>
    </row>
    <row r="8" spans="1:5" ht="25" customHeight="1" x14ac:dyDescent="0.2">
      <c r="B8" s="6" t="s">
        <v>105</v>
      </c>
      <c r="C8" s="3"/>
    </row>
    <row r="9" spans="1:5" ht="25" customHeight="1" x14ac:dyDescent="0.2">
      <c r="B9" s="1" t="s">
        <v>106</v>
      </c>
      <c r="C9" s="3"/>
    </row>
    <row r="10" spans="1:5" s="4" customFormat="1" ht="25" customHeight="1" x14ac:dyDescent="0.2">
      <c r="A10" s="1"/>
      <c r="B10" s="1"/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B12" s="1" t="s">
        <v>144</v>
      </c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97DC-0877-4D9A-8016-D513857A1EAF}">
  <dimension ref="A1:E98"/>
  <sheetViews>
    <sheetView tabSelected="1" zoomScaleNormal="100" workbookViewId="0">
      <selection activeCell="B41" sqref="B41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955502.49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7459.63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1279.46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2000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1677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34185.53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1002104.11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333055.17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76613.33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47187.43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176179.83999999997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420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31938.629999999997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15197.300000000001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36593.39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780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7161.7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18100.45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63648.28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299.93000000000006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807175.45000000007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805C-BF1E-4AF1-B734-444BA12880D3}">
  <dimension ref="A1:E98"/>
  <sheetViews>
    <sheetView topLeftCell="A10" zoomScaleNormal="100" workbookViewId="0">
      <selection activeCell="C3" sqref="C3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0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0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0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0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0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0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1829-C75F-4298-8D74-8F69EF2D140A}">
  <dimension ref="A1:E98"/>
  <sheetViews>
    <sheetView zoomScaleNormal="100" workbookViewId="0">
      <selection activeCell="C6" sqref="C6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115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C4" s="3"/>
    </row>
    <row r="5" spans="1:5" ht="25" customHeight="1" x14ac:dyDescent="0.2">
      <c r="B5" s="6" t="s">
        <v>104</v>
      </c>
      <c r="C5" s="3"/>
    </row>
    <row r="6" spans="1:5" ht="25" customHeight="1" x14ac:dyDescent="0.2">
      <c r="B6" s="1" t="s">
        <v>100</v>
      </c>
      <c r="C6" s="3" t="s">
        <v>102</v>
      </c>
    </row>
    <row r="7" spans="1:5" ht="25" customHeight="1" x14ac:dyDescent="0.2">
      <c r="B7" s="1" t="s">
        <v>101</v>
      </c>
      <c r="C7" s="3" t="s">
        <v>102</v>
      </c>
    </row>
    <row r="8" spans="1:5" ht="25" customHeight="1" x14ac:dyDescent="0.2">
      <c r="C8" s="3"/>
    </row>
    <row r="9" spans="1:5" ht="25" customHeight="1" x14ac:dyDescent="0.2">
      <c r="B9" s="6" t="s">
        <v>105</v>
      </c>
      <c r="C9" s="3"/>
    </row>
    <row r="10" spans="1:5" s="4" customFormat="1" ht="25" customHeight="1" x14ac:dyDescent="0.2">
      <c r="A10" s="1"/>
      <c r="B10" s="1" t="s">
        <v>106</v>
      </c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23BF-5D55-4FAE-AA30-C80092086A52}">
  <dimension ref="A1:E98"/>
  <sheetViews>
    <sheetView topLeftCell="A4" zoomScaleNormal="100" workbookViewId="0">
      <selection activeCell="C17" sqref="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97242.64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72.39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20650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4400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650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123015.03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76806.94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12426.699999999999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104980.44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48518.94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22904.89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51320.53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6745.32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6103.07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9285.2100000000009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1464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328.54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3265.11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2018.6100000000006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305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346473.30000000005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F120-E6D1-429F-94D9-17C2E2BD6EDD}">
  <dimension ref="A1:E98"/>
  <sheetViews>
    <sheetView topLeftCell="A22" zoomScaleNormal="100" workbookViewId="0">
      <selection activeCell="A39" sqref="A39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17013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0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0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17013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0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5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2886.67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1245.1300000000001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619.04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2848.1600000000003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202.92000000000002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11.2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7818.12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B3A5-AB05-4079-A228-8AD815238680}">
  <dimension ref="A1:E98"/>
  <sheetViews>
    <sheetView zoomScaleNormal="100" workbookViewId="0">
      <selection activeCell="B8" sqref="B8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116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C4" s="3"/>
    </row>
    <row r="5" spans="1:5" ht="25" customHeight="1" x14ac:dyDescent="0.2">
      <c r="B5" s="6" t="s">
        <v>143</v>
      </c>
      <c r="C5" s="3"/>
    </row>
    <row r="6" spans="1:5" ht="25" customHeight="1" x14ac:dyDescent="0.2">
      <c r="B6" s="1" t="s">
        <v>100</v>
      </c>
      <c r="C6" s="3" t="s">
        <v>102</v>
      </c>
    </row>
    <row r="7" spans="1:5" ht="25" customHeight="1" x14ac:dyDescent="0.2">
      <c r="B7" s="1" t="s">
        <v>101</v>
      </c>
      <c r="C7" s="3" t="s">
        <v>102</v>
      </c>
    </row>
    <row r="8" spans="1:5" ht="25" customHeight="1" x14ac:dyDescent="0.2">
      <c r="C8" s="3"/>
    </row>
    <row r="9" spans="1:5" ht="25" customHeight="1" x14ac:dyDescent="0.2">
      <c r="B9" s="6" t="s">
        <v>105</v>
      </c>
      <c r="C9" s="3"/>
    </row>
    <row r="10" spans="1:5" s="4" customFormat="1" ht="25" customHeight="1" x14ac:dyDescent="0.2">
      <c r="A10" s="1"/>
      <c r="B10" s="1" t="s">
        <v>106</v>
      </c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1EC0-038C-46C7-AAAC-6815A522AD9D}">
  <dimension ref="A1:E98"/>
  <sheetViews>
    <sheetView topLeftCell="A18" zoomScaleNormal="100" workbookViewId="0">
      <selection activeCell="D23" sqref="D23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72908.810000000012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39.49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830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73778.300000000017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56595.049999999996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10567.68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120.41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2348.1999999999998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1210.8499999999999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184.55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366.95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174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71567.69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FD24-7F89-4C7B-B154-54A496B57F3E}">
  <dimension ref="A1:E98"/>
  <sheetViews>
    <sheetView zoomScaleNormal="100" workbookViewId="0">
      <selection activeCell="B4" sqref="B4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B1" s="6" t="s">
        <v>106</v>
      </c>
    </row>
    <row r="2" spans="1:5" ht="25" customHeight="1" x14ac:dyDescent="0.2">
      <c r="C2" s="3"/>
    </row>
    <row r="3" spans="1:5" ht="25" customHeight="1" x14ac:dyDescent="0.2">
      <c r="C3" s="3"/>
    </row>
    <row r="4" spans="1:5" ht="25" customHeight="1" x14ac:dyDescent="0.2">
      <c r="C4" s="3"/>
    </row>
    <row r="5" spans="1:5" ht="25" customHeight="1" x14ac:dyDescent="0.2">
      <c r="C5" s="3"/>
    </row>
    <row r="6" spans="1:5" ht="25" customHeight="1" x14ac:dyDescent="0.2">
      <c r="C6" s="3"/>
    </row>
    <row r="7" spans="1:5" ht="25" customHeight="1" x14ac:dyDescent="0.2">
      <c r="C7" s="3"/>
    </row>
    <row r="8" spans="1:5" ht="25" customHeight="1" x14ac:dyDescent="0.2">
      <c r="C8" s="3"/>
    </row>
    <row r="9" spans="1:5" ht="25" customHeight="1" x14ac:dyDescent="0.2">
      <c r="C9" s="3"/>
    </row>
    <row r="10" spans="1:5" s="4" customFormat="1" ht="25" customHeight="1" x14ac:dyDescent="0.2">
      <c r="A10" s="1"/>
      <c r="B10" s="1"/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9F82-A583-40B0-949E-3354C541A0A3}">
  <dimension ref="A1:E98"/>
  <sheetViews>
    <sheetView zoomScaleNormal="100" workbookViewId="0">
      <selection activeCell="B13" sqref="B13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108</v>
      </c>
      <c r="B1" s="6" t="s">
        <v>103</v>
      </c>
    </row>
    <row r="2" spans="1:5" ht="25" customHeight="1" x14ac:dyDescent="0.2">
      <c r="B2" s="1" t="s">
        <v>106</v>
      </c>
      <c r="C2" s="3"/>
    </row>
    <row r="3" spans="1:5" ht="25" customHeight="1" x14ac:dyDescent="0.2">
      <c r="C3" s="3"/>
    </row>
    <row r="4" spans="1:5" ht="25" customHeight="1" x14ac:dyDescent="0.2">
      <c r="C4" s="3"/>
    </row>
    <row r="5" spans="1:5" ht="25" customHeight="1" x14ac:dyDescent="0.2">
      <c r="B5" s="6" t="s">
        <v>104</v>
      </c>
      <c r="C5" s="3"/>
    </row>
    <row r="6" spans="1:5" ht="25" customHeight="1" x14ac:dyDescent="0.2">
      <c r="B6" s="1" t="s">
        <v>100</v>
      </c>
      <c r="C6" s="3" t="s">
        <v>102</v>
      </c>
    </row>
    <row r="7" spans="1:5" ht="25" customHeight="1" x14ac:dyDescent="0.2">
      <c r="B7" s="1" t="s">
        <v>101</v>
      </c>
      <c r="C7" s="3" t="s">
        <v>102</v>
      </c>
    </row>
    <row r="8" spans="1:5" ht="25" customHeight="1" x14ac:dyDescent="0.2">
      <c r="C8" s="3"/>
    </row>
    <row r="9" spans="1:5" ht="25" customHeight="1" x14ac:dyDescent="0.2">
      <c r="B9" s="6" t="s">
        <v>105</v>
      </c>
      <c r="C9" s="3"/>
    </row>
    <row r="10" spans="1:5" s="4" customFormat="1" ht="25" customHeight="1" x14ac:dyDescent="0.2">
      <c r="A10" s="1"/>
      <c r="B10" s="1" t="s">
        <v>106</v>
      </c>
      <c r="C10" s="3"/>
      <c r="D10" s="1"/>
      <c r="E10" s="5"/>
    </row>
    <row r="11" spans="1:5" ht="25" customHeight="1" x14ac:dyDescent="0.2">
      <c r="C11" s="3"/>
    </row>
    <row r="12" spans="1:5" ht="25" customHeight="1" x14ac:dyDescent="0.2">
      <c r="C12" s="3"/>
    </row>
    <row r="13" spans="1:5" ht="25" customHeight="1" x14ac:dyDescent="0.2">
      <c r="C13" s="3"/>
    </row>
    <row r="14" spans="1:5" ht="25" customHeight="1" x14ac:dyDescent="0.2">
      <c r="C14" s="3"/>
    </row>
    <row r="15" spans="1:5" ht="25" customHeight="1" x14ac:dyDescent="0.2">
      <c r="C15" s="3"/>
    </row>
    <row r="16" spans="1:5" ht="25" customHeight="1" x14ac:dyDescent="0.2">
      <c r="C16" s="3"/>
    </row>
    <row r="17" spans="1:5" ht="25" customHeight="1" x14ac:dyDescent="0.2">
      <c r="C17" s="3"/>
    </row>
    <row r="18" spans="1:5" s="6" customFormat="1" ht="25" customHeight="1" x14ac:dyDescent="0.2">
      <c r="C18" s="8"/>
      <c r="E18" s="9"/>
    </row>
    <row r="19" spans="1:5" ht="25" customHeight="1" x14ac:dyDescent="0.2">
      <c r="C19" s="3"/>
    </row>
    <row r="20" spans="1:5" ht="25" customHeight="1" x14ac:dyDescent="0.2">
      <c r="C20" s="3"/>
    </row>
    <row r="21" spans="1:5" ht="25" customHeight="1" x14ac:dyDescent="0.2">
      <c r="C21" s="3"/>
    </row>
    <row r="22" spans="1:5" ht="25" customHeight="1" x14ac:dyDescent="0.2">
      <c r="C22" s="3"/>
    </row>
    <row r="23" spans="1:5" ht="25" customHeight="1" x14ac:dyDescent="0.2">
      <c r="C23" s="3"/>
    </row>
    <row r="24" spans="1:5" ht="25" customHeight="1" x14ac:dyDescent="0.2">
      <c r="C24" s="3"/>
    </row>
    <row r="25" spans="1:5" ht="25" customHeight="1" x14ac:dyDescent="0.2">
      <c r="C25" s="3"/>
    </row>
    <row r="26" spans="1:5" ht="25" customHeight="1" x14ac:dyDescent="0.2">
      <c r="C26" s="3"/>
    </row>
    <row r="27" spans="1:5" ht="25" customHeight="1" x14ac:dyDescent="0.2">
      <c r="C27" s="3"/>
    </row>
    <row r="28" spans="1:5" ht="25" customHeight="1" x14ac:dyDescent="0.2">
      <c r="C28" s="3"/>
    </row>
    <row r="29" spans="1:5" ht="25" customHeight="1" x14ac:dyDescent="0.2">
      <c r="C29" s="3"/>
    </row>
    <row r="30" spans="1:5" ht="25" customHeight="1" x14ac:dyDescent="0.2">
      <c r="C30" s="3"/>
    </row>
    <row r="31" spans="1:5" ht="25" customHeight="1" x14ac:dyDescent="0.2">
      <c r="C31" s="3"/>
    </row>
    <row r="32" spans="1:5" ht="25" customHeight="1" x14ac:dyDescent="0.2">
      <c r="A32" s="3"/>
      <c r="C32" s="3"/>
    </row>
    <row r="33" spans="1:5" ht="25" customHeight="1" x14ac:dyDescent="0.2">
      <c r="A33" s="3"/>
      <c r="C33" s="3"/>
    </row>
    <row r="34" spans="1:5" ht="25" customHeight="1" x14ac:dyDescent="0.2">
      <c r="A34" s="3"/>
      <c r="C34" s="3"/>
    </row>
    <row r="35" spans="1:5" ht="25" customHeight="1" x14ac:dyDescent="0.2">
      <c r="A35" s="3"/>
      <c r="C35" s="3"/>
    </row>
    <row r="36" spans="1:5" ht="25" customHeight="1" x14ac:dyDescent="0.2">
      <c r="A36" s="3"/>
      <c r="C36" s="3"/>
    </row>
    <row r="37" spans="1:5" s="6" customFormat="1" ht="25" customHeight="1" x14ac:dyDescent="0.2">
      <c r="C37" s="8"/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B008-2DA2-41B3-9760-ADAFB9768133}">
  <dimension ref="A1:E98"/>
  <sheetViews>
    <sheetView zoomScale="77" zoomScaleNormal="77" workbookViewId="0">
      <selection activeCell="B5" sqref="B5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2425.69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14.27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1750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4650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450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9289.9599999999991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6904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1927.56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190.32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229.14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153.28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9404.2999999999993</v>
      </c>
      <c r="E37" s="9"/>
    </row>
    <row r="38" spans="1:5" ht="24" customHeight="1" x14ac:dyDescent="0.2"/>
    <row r="39" spans="1:5" ht="24" customHeight="1" x14ac:dyDescent="0.2">
      <c r="A39" s="1" t="s">
        <v>144</v>
      </c>
    </row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29</vt:i4>
      </vt:variant>
    </vt:vector>
  </HeadingPairs>
  <TitlesOfParts>
    <vt:vector size="29" baseType="lpstr">
      <vt:lpstr>Bundesorganisation Verm_Verbind</vt:lpstr>
      <vt:lpstr>Bundesorganisation_E_A</vt:lpstr>
      <vt:lpstr>LO Wien</vt:lpstr>
      <vt:lpstr>Wien Bezirke</vt:lpstr>
      <vt:lpstr>LO NÖ</vt:lpstr>
      <vt:lpstr>LH St. Pölten</vt:lpstr>
      <vt:lpstr>NÖ Bez_Gem</vt:lpstr>
      <vt:lpstr>LO OÖ</vt:lpstr>
      <vt:lpstr>LH Linz</vt:lpstr>
      <vt:lpstr>OÖ Bez_Gem</vt:lpstr>
      <vt:lpstr>LO Salzburg</vt:lpstr>
      <vt:lpstr>LH Salzburg</vt:lpstr>
      <vt:lpstr>Salzburg Bez_Gem</vt:lpstr>
      <vt:lpstr>LO Tirol</vt:lpstr>
      <vt:lpstr>LH Innsbruck</vt:lpstr>
      <vt:lpstr>Tirol Bez_Gemeinden</vt:lpstr>
      <vt:lpstr>LO Vorarlberg</vt:lpstr>
      <vt:lpstr>LH Bregenz</vt:lpstr>
      <vt:lpstr>Vorarlberg Bez_Gem</vt:lpstr>
      <vt:lpstr>LO Steiermark</vt:lpstr>
      <vt:lpstr>LH Graz</vt:lpstr>
      <vt:lpstr>Stmk Bez_Gemeinden</vt:lpstr>
      <vt:lpstr>LO Kärnten</vt:lpstr>
      <vt:lpstr>LH Klagenfurt</vt:lpstr>
      <vt:lpstr>Kärnten Bez_Gemeinden</vt:lpstr>
      <vt:lpstr>LO Burgenland</vt:lpstr>
      <vt:lpstr>LH Eisenstadt</vt:lpstr>
      <vt:lpstr>Bgld Bez_Gemeinden</vt:lpstr>
      <vt:lpstr>10. Bundesland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 Michaela</dc:creator>
  <cp:lastModifiedBy>Ennser Margit</cp:lastModifiedBy>
  <dcterms:created xsi:type="dcterms:W3CDTF">2023-07-13T12:08:01Z</dcterms:created>
  <dcterms:modified xsi:type="dcterms:W3CDTF">2025-04-10T06:41:38Z</dcterms:modified>
</cp:coreProperties>
</file>